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1" activeTab="3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12"/>
  <c r="D12" s="1"/>
  <c r="B20"/>
  <c r="D20" s="1"/>
  <c r="B28"/>
  <c r="D28" s="1"/>
  <c r="B36"/>
  <c r="D36" s="1"/>
  <c r="Q36" s="1"/>
  <c r="B44"/>
  <c r="D44" s="1"/>
  <c r="B48"/>
  <c r="D48" s="1"/>
  <c r="B60"/>
  <c r="D60" s="1"/>
  <c r="B64"/>
  <c r="D64" s="1"/>
  <c r="B72"/>
  <c r="D72" s="1"/>
  <c r="B80"/>
  <c r="D80" s="1"/>
  <c r="B88"/>
  <c r="D88" s="1"/>
  <c r="B92"/>
  <c r="D92" s="1"/>
  <c r="B11"/>
  <c r="D11" s="1"/>
  <c r="Q11" s="1"/>
  <c r="B19"/>
  <c r="D19" s="1"/>
  <c r="B23"/>
  <c r="D23" s="1"/>
  <c r="B31"/>
  <c r="D31" s="1"/>
  <c r="Q31" s="1"/>
  <c r="B39"/>
  <c r="D39" s="1"/>
  <c r="Q39" s="1"/>
  <c r="B47"/>
  <c r="D47" s="1"/>
  <c r="Q47" s="1"/>
  <c r="B55"/>
  <c r="D55" s="1"/>
  <c r="B63"/>
  <c r="D63" s="1"/>
  <c r="Q63" s="1"/>
  <c r="B71"/>
  <c r="D71" s="1"/>
  <c r="Q71" s="1"/>
  <c r="B75"/>
  <c r="D75" s="1"/>
  <c r="Q75" s="1"/>
  <c r="B87"/>
  <c r="D87" s="1"/>
  <c r="B91"/>
  <c r="D91" s="1"/>
  <c r="B6"/>
  <c r="D6" s="1"/>
  <c r="B10"/>
  <c r="D10" s="1"/>
  <c r="B14"/>
  <c r="D14" s="1"/>
  <c r="Q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Q78" s="1"/>
  <c r="B82"/>
  <c r="D82" s="1"/>
  <c r="B86"/>
  <c r="D86" s="1"/>
  <c r="B90"/>
  <c r="D90" s="1"/>
  <c r="B94"/>
  <c r="D94" s="1"/>
  <c r="B98"/>
  <c r="D98" s="1"/>
  <c r="B8"/>
  <c r="D8" s="1"/>
  <c r="B16"/>
  <c r="D16" s="1"/>
  <c r="B24"/>
  <c r="D24" s="1"/>
  <c r="B32"/>
  <c r="D32" s="1"/>
  <c r="B40"/>
  <c r="D40" s="1"/>
  <c r="Q40" s="1"/>
  <c r="B52"/>
  <c r="D52" s="1"/>
  <c r="B56"/>
  <c r="D56" s="1"/>
  <c r="B68"/>
  <c r="D68" s="1"/>
  <c r="Q68" s="1"/>
  <c r="B76"/>
  <c r="D76" s="1"/>
  <c r="B84"/>
  <c r="D84" s="1"/>
  <c r="B96"/>
  <c r="D96" s="1"/>
  <c r="Q96" s="1"/>
  <c r="B3"/>
  <c r="D3" s="1"/>
  <c r="Q3" s="1"/>
  <c r="B7"/>
  <c r="D7" s="1"/>
  <c r="Q7" s="1"/>
  <c r="B15"/>
  <c r="D15" s="1"/>
  <c r="B27"/>
  <c r="D27" s="1"/>
  <c r="B35"/>
  <c r="D35" s="1"/>
  <c r="Q35" s="1"/>
  <c r="B43"/>
  <c r="D43" s="1"/>
  <c r="Q43" s="1"/>
  <c r="B51"/>
  <c r="D51" s="1"/>
  <c r="B59"/>
  <c r="D59" s="1"/>
  <c r="B67"/>
  <c r="D67" s="1"/>
  <c r="Q67" s="1"/>
  <c r="B79"/>
  <c r="D79" s="1"/>
  <c r="B83"/>
  <c r="D83" s="1"/>
  <c r="B95"/>
  <c r="D95" s="1"/>
  <c r="Q95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2" i="81" l="1"/>
  <c r="Q8"/>
  <c r="Q62"/>
  <c r="Q79"/>
  <c r="Q76"/>
  <c r="Q30"/>
  <c r="Q27"/>
  <c r="Q46"/>
  <c r="Q37"/>
  <c r="Q32"/>
  <c r="Q4"/>
  <c r="Q94"/>
  <c r="Q16"/>
  <c r="Q26"/>
  <c r="Q10"/>
  <c r="Q23"/>
  <c r="Q74"/>
  <c r="Q58"/>
  <c r="Q15"/>
  <c r="Q59"/>
  <c r="Q42"/>
  <c r="Q90"/>
  <c r="Q80"/>
  <c r="Q69"/>
  <c r="Q55"/>
  <c r="Q48"/>
  <c r="Q44"/>
  <c r="Q12"/>
  <c r="T2" i="82"/>
  <c r="T2" i="79"/>
  <c r="DM99" i="11"/>
  <c r="Q98" i="81"/>
  <c r="Q82"/>
  <c r="Q66"/>
  <c r="Q50"/>
  <c r="Q34"/>
  <c r="Q18"/>
  <c r="Q91"/>
  <c r="Q86"/>
  <c r="Q70"/>
  <c r="Q54"/>
  <c r="Q38"/>
  <c r="Q22"/>
  <c r="Q6"/>
  <c r="Q83"/>
  <c r="Q51"/>
  <c r="Q84"/>
  <c r="Q52"/>
  <c r="Q19"/>
  <c r="Q20"/>
  <c r="Q92"/>
  <c r="Q64"/>
  <c r="Q56"/>
  <c r="Q24"/>
  <c r="Q87"/>
  <c r="Q88"/>
  <c r="Q60"/>
  <c r="Q2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8" l="1"/>
  <c r="AL99" i="24"/>
  <c r="AB88" i="63"/>
  <c r="AB84"/>
  <c r="AB80"/>
  <c r="AB64"/>
  <c r="AB60"/>
  <c r="AB52"/>
  <c r="AB44"/>
  <c r="AB40"/>
  <c r="AB36"/>
  <c r="AB28"/>
  <c r="AB24"/>
  <c r="AB8"/>
  <c r="AB4"/>
  <c r="AB97"/>
  <c r="AB89"/>
  <c r="AB85"/>
  <c r="AB48" i="62"/>
  <c r="AB96" i="61"/>
  <c r="AB92"/>
  <c r="AB88"/>
  <c r="AB84"/>
  <c r="AB80"/>
  <c r="AB64"/>
  <c r="AB56"/>
  <c r="AB52"/>
  <c r="AB40"/>
  <c r="AB4"/>
  <c r="AB81"/>
  <c r="AA6" i="63"/>
  <c r="AA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F4" s="1"/>
  <c r="C4"/>
  <c r="B5"/>
  <c r="C5"/>
  <c r="B6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F31" s="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F4" s="1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C96"/>
  <c r="B97"/>
  <c r="C97"/>
  <c r="B98"/>
  <c r="F98" s="1"/>
  <c r="C98"/>
  <c r="C3"/>
  <c r="B3"/>
  <c r="B4" i="55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F43" s="1"/>
  <c r="B44"/>
  <c r="C44"/>
  <c r="B45"/>
  <c r="C45"/>
  <c r="B46"/>
  <c r="F46" s="1"/>
  <c r="C46"/>
  <c r="B47"/>
  <c r="C47"/>
  <c r="B48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C74"/>
  <c r="B75"/>
  <c r="C75"/>
  <c r="B76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F20"/>
  <c r="U19"/>
  <c r="F19"/>
  <c r="U18"/>
  <c r="N18"/>
  <c r="U17"/>
  <c r="N17"/>
  <c r="F17"/>
  <c r="U16"/>
  <c r="N16"/>
  <c r="U15"/>
  <c r="F15"/>
  <c r="U14"/>
  <c r="N14"/>
  <c r="F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F80"/>
  <c r="U79"/>
  <c r="F79"/>
  <c r="U78"/>
  <c r="F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U25"/>
  <c r="F25"/>
  <c r="U24"/>
  <c r="N24"/>
  <c r="F24"/>
  <c r="U23"/>
  <c r="F23"/>
  <c r="U22"/>
  <c r="U21"/>
  <c r="U20"/>
  <c r="U19"/>
  <c r="F19"/>
  <c r="U18"/>
  <c r="U17"/>
  <c r="U16"/>
  <c r="U15"/>
  <c r="F15"/>
  <c r="U14"/>
  <c r="U13"/>
  <c r="U12"/>
  <c r="F12"/>
  <c r="U11"/>
  <c r="F11"/>
  <c r="U10"/>
  <c r="F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F82"/>
  <c r="U81"/>
  <c r="F81"/>
  <c r="U80"/>
  <c r="F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U19"/>
  <c r="F19"/>
  <c r="U18"/>
  <c r="N18"/>
  <c r="U17"/>
  <c r="F17"/>
  <c r="U16"/>
  <c r="N16"/>
  <c r="U15"/>
  <c r="F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F22"/>
  <c r="U21"/>
  <c r="N21"/>
  <c r="F21"/>
  <c r="U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F54"/>
  <c r="U53"/>
  <c r="U52"/>
  <c r="U51"/>
  <c r="N51"/>
  <c r="F51"/>
  <c r="U50"/>
  <c r="U49"/>
  <c r="F49"/>
  <c r="U48"/>
  <c r="N48"/>
  <c r="U47"/>
  <c r="F47"/>
  <c r="U46"/>
  <c r="U45"/>
  <c r="N45"/>
  <c r="U44"/>
  <c r="U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F6"/>
  <c r="U5"/>
  <c r="N5"/>
  <c r="U4"/>
  <c r="F4"/>
  <c r="U3"/>
  <c r="L99"/>
  <c r="A1"/>
  <c r="L99" i="81" l="1"/>
  <c r="I99"/>
  <c r="F99"/>
  <c r="C99"/>
  <c r="O99"/>
  <c r="B99" i="56"/>
  <c r="B99" i="58"/>
  <c r="B99" i="61"/>
  <c r="F98" i="55"/>
  <c r="F90"/>
  <c r="F78"/>
  <c r="F70"/>
  <c r="F56"/>
  <c r="F50"/>
  <c r="F48"/>
  <c r="F44"/>
  <c r="F96" i="56"/>
  <c r="F94"/>
  <c r="F88"/>
  <c r="F62"/>
  <c r="F42"/>
  <c r="F34"/>
  <c r="F4"/>
  <c r="F84" i="57"/>
  <c r="F54"/>
  <c r="F46"/>
  <c r="F82" i="58"/>
  <c r="F76"/>
  <c r="F72"/>
  <c r="F38"/>
  <c r="F36"/>
  <c r="F26"/>
  <c r="F22"/>
  <c r="F6"/>
  <c r="F16" i="61"/>
  <c r="F98" i="62"/>
  <c r="F96"/>
  <c r="F72"/>
  <c r="F68"/>
  <c r="F38"/>
  <c r="F98" i="63"/>
  <c r="F92"/>
  <c r="F62"/>
  <c r="F52"/>
  <c r="F24"/>
  <c r="F90"/>
  <c r="C99"/>
  <c r="B99"/>
  <c r="F61" i="62"/>
  <c r="C99" i="56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N48"/>
  <c r="N52"/>
  <c r="N55"/>
  <c r="N56"/>
  <c r="N59"/>
  <c r="N60"/>
  <c r="N63"/>
  <c r="N64"/>
  <c r="O64" s="1"/>
  <c r="N67"/>
  <c r="N68"/>
  <c r="O68" s="1"/>
  <c r="N71"/>
  <c r="N72"/>
  <c r="O72" s="1"/>
  <c r="N75"/>
  <c r="N76"/>
  <c r="O76" s="1"/>
  <c r="N79"/>
  <c r="N80"/>
  <c r="N83"/>
  <c r="N84"/>
  <c r="N87"/>
  <c r="N88"/>
  <c r="O88" s="1"/>
  <c r="N91"/>
  <c r="N92"/>
  <c r="N95"/>
  <c r="N96"/>
  <c r="O96" s="1"/>
  <c r="I99"/>
  <c r="N81"/>
  <c r="O81" s="1"/>
  <c r="N82"/>
  <c r="N85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9"/>
  <c r="V32"/>
  <c r="O32"/>
  <c r="V40"/>
  <c r="V87"/>
  <c r="O98"/>
  <c r="V24" i="56"/>
  <c r="V40"/>
  <c r="V42"/>
  <c r="O51"/>
  <c r="V40" i="57"/>
  <c r="N8" i="55"/>
  <c r="F9"/>
  <c r="I99"/>
  <c r="M99"/>
  <c r="G10"/>
  <c r="N12"/>
  <c r="F13"/>
  <c r="N28"/>
  <c r="O28" s="1"/>
  <c r="F29"/>
  <c r="N44"/>
  <c r="F45"/>
  <c r="G58"/>
  <c r="N60"/>
  <c r="O60" s="1"/>
  <c r="F61"/>
  <c r="O64"/>
  <c r="O72"/>
  <c r="O80"/>
  <c r="O92"/>
  <c r="O45" i="56"/>
  <c r="V3" i="55"/>
  <c r="O15" i="56"/>
  <c r="V36"/>
  <c r="V59"/>
  <c r="V94"/>
  <c r="V28" i="55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76"/>
  <c r="O84"/>
  <c r="O5" i="56"/>
  <c r="O61"/>
  <c r="O7"/>
  <c r="V28"/>
  <c r="V63"/>
  <c r="J99" i="55"/>
  <c r="N24"/>
  <c r="N40"/>
  <c r="O40" s="1"/>
  <c r="N56"/>
  <c r="O96"/>
  <c r="V70" i="58"/>
  <c r="V86"/>
  <c r="V75" i="55"/>
  <c r="G3" i="56"/>
  <c r="V64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64" i="55"/>
  <c r="V72"/>
  <c r="V76"/>
  <c r="V80"/>
  <c r="V84"/>
  <c r="V88"/>
  <c r="V92"/>
  <c r="F3" i="56"/>
  <c r="V5"/>
  <c r="V21"/>
  <c r="V37"/>
  <c r="V57"/>
  <c r="V73"/>
  <c r="V89"/>
  <c r="N3" i="57"/>
  <c r="V46" i="58"/>
  <c r="N3" i="56"/>
  <c r="G88" i="57"/>
  <c r="N90"/>
  <c r="F91"/>
  <c r="K99" i="58"/>
  <c r="U99"/>
  <c r="F9"/>
  <c r="F17"/>
  <c r="V42"/>
  <c r="V58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O74" i="58"/>
  <c r="V93" i="56"/>
  <c r="O69"/>
  <c r="O12" i="55"/>
  <c r="O13" i="56"/>
  <c r="V49"/>
  <c r="O77"/>
  <c r="O17"/>
  <c r="O85"/>
  <c r="O57"/>
  <c r="V53"/>
  <c r="V33"/>
  <c r="F99"/>
  <c r="O70"/>
  <c r="O38" i="55"/>
  <c r="O94" i="56"/>
  <c r="O86"/>
  <c r="O86" i="55"/>
  <c r="O70"/>
  <c r="O62"/>
  <c r="O46"/>
  <c r="O30"/>
  <c r="O65" i="56"/>
  <c r="K99" i="81"/>
  <c r="M99" s="1"/>
  <c r="H99"/>
  <c r="J99" s="1"/>
  <c r="E99"/>
  <c r="G99" s="1"/>
  <c r="B99"/>
  <c r="D99" s="1"/>
  <c r="O78" i="56"/>
  <c r="O66"/>
  <c r="O62"/>
  <c r="O54"/>
  <c r="O46"/>
  <c r="O30"/>
  <c r="O26"/>
  <c r="O10"/>
  <c r="O78" i="55"/>
  <c r="O74"/>
  <c r="O66"/>
  <c r="O89" i="56"/>
  <c r="O56"/>
  <c r="V39"/>
  <c r="O84"/>
  <c r="O36"/>
  <c r="O32"/>
  <c r="O23"/>
  <c r="G47" i="55"/>
  <c r="V47" s="1"/>
  <c r="G24"/>
  <c r="V24" s="1"/>
  <c r="O14"/>
  <c r="O47" i="56"/>
  <c r="O35"/>
  <c r="O92"/>
  <c r="O80"/>
  <c r="O60"/>
  <c r="O52"/>
  <c r="O48"/>
  <c r="O44"/>
  <c r="O29"/>
  <c r="O25"/>
  <c r="G68" i="55"/>
  <c r="G56"/>
  <c r="V56" s="1"/>
  <c r="G48"/>
  <c r="G44"/>
  <c r="V44" s="1"/>
  <c r="G34"/>
  <c r="V16"/>
  <c r="O65" i="58"/>
  <c r="O57"/>
  <c r="O45"/>
  <c r="O25"/>
  <c r="G90" i="57"/>
  <c r="V90" s="1"/>
  <c r="G38"/>
  <c r="V38" s="1"/>
  <c r="G26"/>
  <c r="V26" s="1"/>
  <c r="O93" i="58"/>
  <c r="O26"/>
  <c r="O22"/>
  <c r="G78" i="57"/>
  <c r="V78" s="1"/>
  <c r="G46"/>
  <c r="V4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8" i="57" l="1"/>
  <c r="O77"/>
  <c r="O38"/>
  <c r="O47" i="55"/>
  <c r="O43" i="58"/>
  <c r="Q99" i="81"/>
  <c r="O24" i="55"/>
  <c r="O4" i="56"/>
  <c r="V68" i="55"/>
  <c r="O68"/>
  <c r="O56"/>
  <c r="O49"/>
  <c r="O48"/>
  <c r="V48"/>
  <c r="O44"/>
  <c r="O11" i="58"/>
  <c r="O90" i="57"/>
  <c r="O46"/>
  <c r="O25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I42" i="78"/>
  <c r="H20"/>
  <c r="Q87"/>
  <c r="I80"/>
  <c r="Q6"/>
  <c r="I88"/>
  <c r="I54"/>
  <c r="G13"/>
  <c r="H25"/>
  <c r="O46"/>
  <c r="J89"/>
  <c r="O6"/>
  <c r="K22"/>
  <c r="P70"/>
  <c r="N43"/>
  <c r="G19"/>
  <c r="J98"/>
  <c r="K49"/>
  <c r="K66"/>
  <c r="L43"/>
  <c r="Q24"/>
  <c r="I81"/>
  <c r="L83"/>
  <c r="I5"/>
  <c r="H64"/>
  <c r="B61"/>
  <c r="K90"/>
  <c r="L76"/>
  <c r="B56"/>
  <c r="N13"/>
  <c r="H2"/>
  <c r="G5"/>
  <c r="O49"/>
  <c r="O28"/>
  <c r="K79"/>
  <c r="P95"/>
  <c r="L82"/>
  <c r="B33"/>
  <c r="I15"/>
  <c r="B82"/>
  <c r="J90"/>
  <c r="I96"/>
  <c r="P81"/>
  <c r="O36"/>
  <c r="L6"/>
  <c r="J9"/>
  <c r="J53"/>
  <c r="Q91"/>
  <c r="I76"/>
  <c r="B48"/>
  <c r="J22"/>
  <c r="H27"/>
  <c r="G89"/>
  <c r="B7"/>
  <c r="L50"/>
  <c r="H68"/>
  <c r="J65"/>
  <c r="C1"/>
  <c r="N77"/>
  <c r="O14"/>
  <c r="N38"/>
  <c r="J41"/>
  <c r="K98"/>
  <c r="L85"/>
  <c r="L71"/>
  <c r="J70"/>
  <c r="O52"/>
  <c r="O97"/>
  <c r="H63"/>
  <c r="B17"/>
  <c r="H98"/>
  <c r="J10"/>
  <c r="K40"/>
  <c r="O12"/>
  <c r="K91"/>
  <c r="L69"/>
  <c r="I66"/>
  <c r="J80"/>
  <c r="P80"/>
  <c r="G4"/>
  <c r="N10"/>
  <c r="N56"/>
  <c r="Q73"/>
  <c r="B81"/>
  <c r="Q36"/>
  <c r="G14"/>
  <c r="P90"/>
  <c r="B26"/>
  <c r="O30"/>
  <c r="P47"/>
  <c r="B40"/>
  <c r="L33"/>
  <c r="J81"/>
  <c r="B58"/>
  <c r="H7"/>
  <c r="L91"/>
  <c r="P87"/>
  <c r="K78"/>
  <c r="G90"/>
  <c r="H23"/>
  <c r="K25"/>
  <c r="N17"/>
  <c r="Q77"/>
  <c r="P78"/>
  <c r="K55"/>
  <c r="K47"/>
  <c r="K54"/>
  <c r="L4"/>
  <c r="O9"/>
  <c r="O3"/>
  <c r="K13"/>
  <c r="B63"/>
  <c r="B28"/>
  <c r="K81"/>
  <c r="B80"/>
  <c r="J78"/>
  <c r="O79"/>
  <c r="K96"/>
  <c r="G80"/>
  <c r="N90"/>
  <c r="L40"/>
  <c r="K87"/>
  <c r="K26"/>
  <c r="B60"/>
  <c r="J91"/>
  <c r="B55"/>
  <c r="B88"/>
  <c r="P24"/>
  <c r="B47"/>
  <c r="B36"/>
  <c r="O96"/>
  <c r="K48"/>
  <c r="L23"/>
  <c r="J69"/>
  <c r="P30"/>
  <c r="N16"/>
  <c r="O17"/>
  <c r="O95"/>
  <c r="N32"/>
  <c r="N47"/>
  <c r="K41"/>
  <c r="P17"/>
  <c r="H66"/>
  <c r="L18"/>
  <c r="N4"/>
  <c r="K82"/>
  <c r="H87"/>
  <c r="N79"/>
  <c r="J61"/>
  <c r="Q41"/>
  <c r="H83"/>
  <c r="G29"/>
  <c r="B19"/>
  <c r="G12"/>
  <c r="I68"/>
  <c r="K16"/>
  <c r="L56"/>
  <c r="N8"/>
  <c r="I75"/>
  <c r="P15"/>
  <c r="H40"/>
  <c r="O33"/>
  <c r="K86"/>
  <c r="N23"/>
  <c r="I87"/>
  <c r="O62"/>
  <c r="H86"/>
  <c r="K53"/>
  <c r="B45"/>
  <c r="Q95"/>
  <c r="O68"/>
  <c r="O21"/>
  <c r="N83"/>
  <c r="J86"/>
  <c r="B22"/>
  <c r="G51"/>
  <c r="Q80"/>
  <c r="I21"/>
  <c r="J6"/>
  <c r="L31"/>
  <c r="Q42"/>
  <c r="P68"/>
  <c r="J79"/>
  <c r="G84"/>
  <c r="O78"/>
  <c r="G45"/>
  <c r="K19"/>
  <c r="K46"/>
  <c r="I92"/>
  <c r="N85"/>
  <c r="B77"/>
  <c r="O38"/>
  <c r="Q78"/>
  <c r="N19"/>
  <c r="K51"/>
  <c r="G70"/>
  <c r="P21"/>
  <c r="B93"/>
  <c r="N70"/>
  <c r="O37"/>
  <c r="Q29"/>
  <c r="O93"/>
  <c r="Q16"/>
  <c r="Q57"/>
  <c r="J68"/>
  <c r="O70"/>
  <c r="Q39"/>
  <c r="Q88"/>
  <c r="G86"/>
  <c r="Q56"/>
  <c r="B91"/>
  <c r="N68"/>
  <c r="O24"/>
  <c r="O80"/>
  <c r="P60"/>
  <c r="O35"/>
  <c r="P72"/>
  <c r="N74"/>
  <c r="N72"/>
  <c r="P13"/>
  <c r="H56"/>
  <c r="B2"/>
  <c r="O50"/>
  <c r="O83"/>
  <c r="G32"/>
  <c r="K95"/>
  <c r="N49"/>
  <c r="L9"/>
  <c r="H57"/>
  <c r="Q74"/>
  <c r="Q89"/>
  <c r="I47"/>
  <c r="H73"/>
  <c r="J72"/>
  <c r="N53"/>
  <c r="Q23"/>
  <c r="H46"/>
  <c r="I17"/>
  <c r="I27"/>
  <c r="B84"/>
  <c r="O51"/>
  <c r="Q45"/>
  <c r="L70"/>
  <c r="G31"/>
  <c r="I39"/>
  <c r="L13"/>
  <c r="G91"/>
  <c r="L90"/>
  <c r="N39"/>
  <c r="N11"/>
  <c r="B31"/>
  <c r="B24"/>
  <c r="L74"/>
  <c r="G62"/>
  <c r="P73"/>
  <c r="H72"/>
  <c r="L25"/>
  <c r="I7"/>
  <c r="J85"/>
  <c r="B94"/>
  <c r="G77"/>
  <c r="J27"/>
  <c r="B85"/>
  <c r="H13"/>
  <c r="G71"/>
  <c r="J30"/>
  <c r="L53"/>
  <c r="O26"/>
  <c r="K39"/>
  <c r="P97"/>
  <c r="G82"/>
  <c r="Q5"/>
  <c r="Q50"/>
  <c r="I72"/>
  <c r="K3"/>
  <c r="G75"/>
  <c r="K62"/>
  <c r="H48"/>
  <c r="Q65"/>
  <c r="B51"/>
  <c r="L30"/>
  <c r="O15"/>
  <c r="G85"/>
  <c r="P43"/>
  <c r="I91"/>
  <c r="N22"/>
  <c r="J83"/>
  <c r="I36"/>
  <c r="G6"/>
  <c r="I25"/>
  <c r="P55"/>
  <c r="L29"/>
  <c r="I85"/>
  <c r="O20"/>
  <c r="I97"/>
  <c r="K65"/>
  <c r="L97"/>
  <c r="H24"/>
  <c r="K15"/>
  <c r="H9"/>
  <c r="I26"/>
  <c r="H21"/>
  <c r="N6"/>
  <c r="O31"/>
  <c r="I86"/>
  <c r="L54"/>
  <c r="G69"/>
  <c r="G94"/>
  <c r="B87"/>
  <c r="H58"/>
  <c r="J73"/>
  <c r="I41"/>
  <c r="B39"/>
  <c r="P27"/>
  <c r="J71"/>
  <c r="N12"/>
  <c r="J20"/>
  <c r="K35"/>
  <c r="L78"/>
  <c r="N31"/>
  <c r="B52"/>
  <c r="L79"/>
  <c r="K67"/>
  <c r="J62"/>
  <c r="I35"/>
  <c r="I89"/>
  <c r="J28"/>
  <c r="O47"/>
  <c r="B78"/>
  <c r="Q13"/>
  <c r="Q63"/>
  <c r="G9"/>
  <c r="I45"/>
  <c r="Q43"/>
  <c r="P52"/>
  <c r="L89"/>
  <c r="P25"/>
  <c r="K88"/>
  <c r="N86"/>
  <c r="I31"/>
  <c r="O84"/>
  <c r="O90"/>
  <c r="N48"/>
  <c r="H31"/>
  <c r="K33"/>
  <c r="L22"/>
  <c r="L3"/>
  <c r="Q79"/>
  <c r="Q4"/>
  <c r="B59"/>
  <c r="K50"/>
  <c r="P35"/>
  <c r="I60"/>
  <c r="P39"/>
  <c r="G50"/>
  <c r="G26"/>
  <c r="O81"/>
  <c r="P63"/>
  <c r="O27"/>
  <c r="J93"/>
  <c r="J35"/>
  <c r="P32"/>
  <c r="N76"/>
  <c r="L35"/>
  <c r="L72"/>
  <c r="I37"/>
  <c r="G73"/>
  <c r="I11"/>
  <c r="P66"/>
  <c r="K73"/>
  <c r="O76"/>
  <c r="I38"/>
  <c r="K60"/>
  <c r="Q94"/>
  <c r="B30"/>
  <c r="J64"/>
  <c r="N91"/>
  <c r="J44"/>
  <c r="G66"/>
  <c r="O32"/>
  <c r="L42"/>
  <c r="J87"/>
  <c r="L62"/>
  <c r="J55"/>
  <c r="I79"/>
  <c r="G7"/>
  <c r="N36"/>
  <c r="L24"/>
  <c r="K85"/>
  <c r="K34"/>
  <c r="B21"/>
  <c r="B65"/>
  <c r="H11"/>
  <c r="Q3"/>
  <c r="K59"/>
  <c r="O40"/>
  <c r="P74"/>
  <c r="P4"/>
  <c r="P57"/>
  <c r="B64"/>
  <c r="L36"/>
  <c r="Q27"/>
  <c r="Q25"/>
  <c r="B43"/>
  <c r="H62"/>
  <c r="P98"/>
  <c r="B34"/>
  <c r="H70"/>
  <c r="K27"/>
  <c r="L77"/>
  <c r="N67"/>
  <c r="P62"/>
  <c r="Q64"/>
  <c r="H39"/>
  <c r="H88"/>
  <c r="O25"/>
  <c r="K76"/>
  <c r="G34"/>
  <c r="Q71"/>
  <c r="J7"/>
  <c r="K28"/>
  <c r="K57"/>
  <c r="O29"/>
  <c r="B76"/>
  <c r="G11"/>
  <c r="L61"/>
  <c r="L32"/>
  <c r="G81"/>
  <c r="K44"/>
  <c r="K97"/>
  <c r="H3"/>
  <c r="K92"/>
  <c r="N51"/>
  <c r="K83"/>
  <c r="J40"/>
  <c r="Q35"/>
  <c r="H12"/>
  <c r="G87"/>
  <c r="B72"/>
  <c r="G27"/>
  <c r="P29"/>
  <c r="K94"/>
  <c r="N46"/>
  <c r="P11"/>
  <c r="I98"/>
  <c r="P76"/>
  <c r="B32"/>
  <c r="L88"/>
  <c r="P83"/>
  <c r="P8"/>
  <c r="G93"/>
  <c r="P84"/>
  <c r="H29"/>
  <c r="L94"/>
  <c r="N54"/>
  <c r="G8"/>
  <c r="J19"/>
  <c r="K45"/>
  <c r="N94"/>
  <c r="B57"/>
  <c r="H97"/>
  <c r="I52"/>
  <c r="L17"/>
  <c r="L81"/>
  <c r="H19"/>
  <c r="H43"/>
  <c r="P33"/>
  <c r="I57"/>
  <c r="O87"/>
  <c r="O22"/>
  <c r="L37"/>
  <c r="H16"/>
  <c r="H8"/>
  <c r="Q62"/>
  <c r="H79"/>
  <c r="Q54"/>
  <c r="G2"/>
  <c r="H45"/>
  <c r="Q58"/>
  <c r="J3"/>
  <c r="I8"/>
  <c r="G33"/>
  <c r="H76"/>
  <c r="P7"/>
  <c r="K17"/>
  <c r="O41"/>
  <c r="O82"/>
  <c r="P28"/>
  <c r="B12"/>
  <c r="K11"/>
  <c r="N21"/>
  <c r="K80"/>
  <c r="G78"/>
  <c r="N84"/>
  <c r="L68"/>
  <c r="G67"/>
  <c r="L92"/>
  <c r="B44"/>
  <c r="O7"/>
  <c r="P40"/>
  <c r="L12"/>
  <c r="G52"/>
  <c r="N41"/>
  <c r="H28"/>
  <c r="Q47"/>
  <c r="N9"/>
  <c r="K70"/>
  <c r="P6"/>
  <c r="L84"/>
  <c r="B79"/>
  <c r="O92"/>
  <c r="J23"/>
  <c r="Q46"/>
  <c r="H94"/>
  <c r="B41"/>
  <c r="I53"/>
  <c r="O86"/>
  <c r="B98"/>
  <c r="I59"/>
  <c r="I16"/>
  <c r="P75"/>
  <c r="Q14"/>
  <c r="N64"/>
  <c r="O61"/>
  <c r="N60"/>
  <c r="L66"/>
  <c r="L49"/>
  <c r="O71"/>
  <c r="H26"/>
  <c r="K71"/>
  <c r="Q7"/>
  <c r="O58"/>
  <c r="B42"/>
  <c r="E1"/>
  <c r="K75"/>
  <c r="L27"/>
  <c r="G55"/>
  <c r="L93"/>
  <c r="I78"/>
  <c r="I51"/>
  <c r="P85"/>
  <c r="P34"/>
  <c r="L46"/>
  <c r="N42"/>
  <c r="O63"/>
  <c r="N25"/>
  <c r="H61"/>
  <c r="L8"/>
  <c r="L67"/>
  <c r="O42"/>
  <c r="N89"/>
  <c r="K29"/>
  <c r="I43"/>
  <c r="I30"/>
  <c r="K24"/>
  <c r="P53"/>
  <c r="P86"/>
  <c r="G42"/>
  <c r="O34"/>
  <c r="L87"/>
  <c r="Q15"/>
  <c r="G49"/>
  <c r="G38"/>
  <c r="B20"/>
  <c r="B97"/>
  <c r="P10"/>
  <c r="O94"/>
  <c r="G37"/>
  <c r="B50"/>
  <c r="G83"/>
  <c r="P67"/>
  <c r="O64"/>
  <c r="P93"/>
  <c r="O4"/>
  <c r="O39"/>
  <c r="N40"/>
  <c r="L44"/>
  <c r="H77"/>
  <c r="G20"/>
  <c r="J37"/>
  <c r="P49"/>
  <c r="G54"/>
  <c r="K84"/>
  <c r="P23"/>
  <c r="Q75"/>
  <c r="N24"/>
  <c r="N59"/>
  <c r="J58"/>
  <c r="G15"/>
  <c r="N98"/>
  <c r="H55"/>
  <c r="N58"/>
  <c r="J31"/>
  <c r="G39"/>
  <c r="N44"/>
  <c r="J84"/>
  <c r="K42"/>
  <c r="P41"/>
  <c r="H42"/>
  <c r="N73"/>
  <c r="I34"/>
  <c r="N29"/>
  <c r="I3"/>
  <c r="K6"/>
  <c r="P56"/>
  <c r="H33"/>
  <c r="P16"/>
  <c r="H89"/>
  <c r="H67"/>
  <c r="B5"/>
  <c r="L28"/>
  <c r="I29"/>
  <c r="J97"/>
  <c r="Q70"/>
  <c r="H36"/>
  <c r="P69"/>
  <c r="H71"/>
  <c r="O43"/>
  <c r="O56"/>
  <c r="I63"/>
  <c r="G3"/>
  <c r="P77"/>
  <c r="P46"/>
  <c r="O60"/>
  <c r="L20"/>
  <c r="Q48"/>
  <c r="P42"/>
  <c r="L45"/>
  <c r="P65"/>
  <c r="K64"/>
  <c r="B66"/>
  <c r="B86"/>
  <c r="N50"/>
  <c r="Q67"/>
  <c r="G95"/>
  <c r="O66"/>
  <c r="J13"/>
  <c r="G65"/>
  <c r="N80"/>
  <c r="I48"/>
  <c r="O55"/>
  <c r="O23"/>
  <c r="J39"/>
  <c r="P19"/>
  <c r="P59"/>
  <c r="B53"/>
  <c r="J52"/>
  <c r="Q98"/>
  <c r="K5"/>
  <c r="O98"/>
  <c r="O67"/>
  <c r="B6"/>
  <c r="B27"/>
  <c r="H41"/>
  <c r="J57"/>
  <c r="K9"/>
  <c r="H78"/>
  <c r="K7"/>
  <c r="K23"/>
  <c r="Q18"/>
  <c r="H22"/>
  <c r="K32"/>
  <c r="J77"/>
  <c r="B29"/>
  <c r="Q33"/>
  <c r="I93"/>
  <c r="G47"/>
  <c r="Q9"/>
  <c r="H84"/>
  <c r="Q32"/>
  <c r="J8"/>
  <c r="K21"/>
  <c r="I64"/>
  <c r="J56"/>
  <c r="G98"/>
  <c r="N26"/>
  <c r="N63"/>
  <c r="G96"/>
  <c r="Q40"/>
  <c r="L11"/>
  <c r="O19"/>
  <c r="O89"/>
  <c r="G64"/>
  <c r="I46"/>
  <c r="N37"/>
  <c r="I12"/>
  <c r="B54"/>
  <c r="O53"/>
  <c r="Q81"/>
  <c r="O91"/>
  <c r="K12"/>
  <c r="H47"/>
  <c r="J66"/>
  <c r="H69"/>
  <c r="D1"/>
  <c r="N82"/>
  <c r="N78"/>
  <c r="N66"/>
  <c r="G97"/>
  <c r="G23"/>
  <c r="P20"/>
  <c r="B46"/>
  <c r="K30"/>
  <c r="J29"/>
  <c r="I9"/>
  <c r="J75"/>
  <c r="P12"/>
  <c r="J49"/>
  <c r="P58"/>
  <c r="N14"/>
  <c r="K61"/>
  <c r="N92"/>
  <c r="J46"/>
  <c r="H30"/>
  <c r="I90"/>
  <c r="G35"/>
  <c r="J60"/>
  <c r="Q61"/>
  <c r="K18"/>
  <c r="B49"/>
  <c r="N28"/>
  <c r="G61"/>
  <c r="B83"/>
  <c r="B25"/>
  <c r="I10"/>
  <c r="Q53"/>
  <c r="G30"/>
  <c r="K36"/>
  <c r="N61"/>
  <c r="O10"/>
  <c r="P91"/>
  <c r="B16"/>
  <c r="Q52"/>
  <c r="Q22"/>
  <c r="N3"/>
  <c r="J36"/>
  <c r="P31"/>
  <c r="P88"/>
  <c r="J38"/>
  <c r="B10"/>
  <c r="Q59"/>
  <c r="L52"/>
  <c r="O8"/>
  <c r="H59"/>
  <c r="I18"/>
  <c r="Q10"/>
  <c r="N7"/>
  <c r="J16"/>
  <c r="O85"/>
  <c r="P79"/>
  <c r="N52"/>
  <c r="N20"/>
  <c r="I32"/>
  <c r="G79"/>
  <c r="Q97"/>
  <c r="J67"/>
  <c r="Q93"/>
  <c r="Q66"/>
  <c r="Q11"/>
  <c r="I94"/>
  <c r="H75"/>
  <c r="J59"/>
  <c r="Q28"/>
  <c r="I40"/>
  <c r="K52"/>
  <c r="G57"/>
  <c r="I14"/>
  <c r="B4"/>
  <c r="G58"/>
  <c r="I6"/>
  <c r="N34"/>
  <c r="L34"/>
  <c r="P89"/>
  <c r="G46"/>
  <c r="Q38"/>
  <c r="H15"/>
  <c r="Q21"/>
  <c r="J5"/>
  <c r="J50"/>
  <c r="O45"/>
  <c r="J92"/>
  <c r="P9"/>
  <c r="P96"/>
  <c r="P45"/>
  <c r="H38"/>
  <c r="L86"/>
  <c r="P37"/>
  <c r="J43"/>
  <c r="O88"/>
  <c r="J54"/>
  <c r="J47"/>
  <c r="G88"/>
  <c r="L39"/>
  <c r="Q76"/>
  <c r="O18"/>
  <c r="N27"/>
  <c r="I71"/>
  <c r="L80"/>
  <c r="L21"/>
  <c r="J88"/>
  <c r="K72"/>
  <c r="N45"/>
  <c r="Q8"/>
  <c r="G68"/>
  <c r="H50"/>
  <c r="B92"/>
  <c r="Q85"/>
  <c r="I67"/>
  <c r="J4"/>
  <c r="N30"/>
  <c r="I20"/>
  <c r="J76"/>
  <c r="B9"/>
  <c r="O65"/>
  <c r="I58"/>
  <c r="H52"/>
  <c r="B8"/>
  <c r="Q90"/>
  <c r="O11"/>
  <c r="L75"/>
  <c r="H54"/>
  <c r="P18"/>
  <c r="K68"/>
  <c r="J26"/>
  <c r="L10"/>
  <c r="B95"/>
  <c r="J12"/>
  <c r="H34"/>
  <c r="P44"/>
  <c r="O73"/>
  <c r="L96"/>
  <c r="H32"/>
  <c r="I13"/>
  <c r="N95"/>
  <c r="P92"/>
  <c r="Q68"/>
  <c r="P48"/>
  <c r="O69"/>
  <c r="O74"/>
  <c r="L60"/>
  <c r="N71"/>
  <c r="H82"/>
  <c r="L57"/>
  <c r="K20"/>
  <c r="J21"/>
  <c r="N62"/>
  <c r="K77"/>
  <c r="L98"/>
  <c r="H49"/>
  <c r="J63"/>
  <c r="G92"/>
  <c r="G10"/>
  <c r="J42"/>
  <c r="N65"/>
  <c r="B14"/>
  <c r="J51"/>
  <c r="L38"/>
  <c r="N93"/>
  <c r="B38"/>
  <c r="P51"/>
  <c r="N33"/>
  <c r="H92"/>
  <c r="Q84"/>
  <c r="H65"/>
  <c r="B74"/>
  <c r="H90"/>
  <c r="J34"/>
  <c r="P50"/>
  <c r="B89"/>
  <c r="P5"/>
  <c r="G76"/>
  <c r="L26"/>
  <c r="J94"/>
  <c r="L51"/>
  <c r="Q92"/>
  <c r="J18"/>
  <c r="N87"/>
  <c r="Q31"/>
  <c r="H10"/>
  <c r="I77"/>
  <c r="J96"/>
  <c r="F1"/>
  <c r="G17"/>
  <c r="K63"/>
  <c r="L15"/>
  <c r="H51"/>
  <c r="B37"/>
  <c r="L7"/>
  <c r="G25"/>
  <c r="N57"/>
  <c r="O48"/>
  <c r="P64"/>
  <c r="I69"/>
  <c r="I56"/>
  <c r="Q12"/>
  <c r="G60"/>
  <c r="H91"/>
  <c r="P54"/>
  <c r="Q17"/>
  <c r="P22"/>
  <c r="P94"/>
  <c r="K43"/>
  <c r="O59"/>
  <c r="B18"/>
  <c r="B70"/>
  <c r="I50"/>
  <c r="H53"/>
  <c r="P36"/>
  <c r="H95"/>
  <c r="Q72"/>
  <c r="Q60"/>
  <c r="Q82"/>
  <c r="G16"/>
  <c r="I65"/>
  <c r="B75"/>
  <c r="Q19"/>
  <c r="G72"/>
  <c r="B73"/>
  <c r="Q69"/>
  <c r="B62"/>
  <c r="B68"/>
  <c r="J33"/>
  <c r="O75"/>
  <c r="J15"/>
  <c r="O57"/>
  <c r="B69"/>
  <c r="J17"/>
  <c r="P38"/>
  <c r="B3"/>
  <c r="K93"/>
  <c r="I61"/>
  <c r="I83"/>
  <c r="H4"/>
  <c r="G63"/>
  <c r="Q44"/>
  <c r="G18"/>
  <c r="Q30"/>
  <c r="P3"/>
  <c r="K58"/>
  <c r="H17"/>
  <c r="Q86"/>
  <c r="N5"/>
  <c r="I4"/>
  <c r="G40"/>
  <c r="H6"/>
  <c r="I28"/>
  <c r="K4"/>
  <c r="L48"/>
  <c r="G21"/>
  <c r="H80"/>
  <c r="L64"/>
  <c r="B11"/>
  <c r="B23"/>
  <c r="L59"/>
  <c r="Q20"/>
  <c r="L58"/>
  <c r="O72"/>
  <c r="K31"/>
  <c r="I74"/>
  <c r="Q96"/>
  <c r="I24"/>
  <c r="H60"/>
  <c r="K56"/>
  <c r="I95"/>
  <c r="J32"/>
  <c r="H85"/>
  <c r="K89"/>
  <c r="H14"/>
  <c r="Q37"/>
  <c r="J11"/>
  <c r="J48"/>
  <c r="J45"/>
  <c r="L16"/>
  <c r="G28"/>
  <c r="K37"/>
  <c r="O54"/>
  <c r="Q26"/>
  <c r="B96"/>
  <c r="G36"/>
  <c r="L14"/>
  <c r="N15"/>
  <c r="I23"/>
  <c r="N18"/>
  <c r="H5"/>
  <c r="J82"/>
  <c r="N75"/>
  <c r="J74"/>
  <c r="N35"/>
  <c r="Q49"/>
  <c r="P26"/>
  <c r="I44"/>
  <c r="O16"/>
  <c r="O44"/>
  <c r="I73"/>
  <c r="I84"/>
  <c r="L55"/>
  <c r="N69"/>
  <c r="I33"/>
  <c r="L95"/>
  <c r="L5"/>
  <c r="G59"/>
  <c r="J14"/>
  <c r="B13"/>
  <c r="G22"/>
  <c r="N97"/>
  <c r="I49"/>
  <c r="G48"/>
  <c r="O5"/>
  <c r="B15"/>
  <c r="I19"/>
  <c r="J24"/>
  <c r="B67"/>
  <c r="J95"/>
  <c r="O77"/>
  <c r="K14"/>
  <c r="I82"/>
  <c r="G24"/>
  <c r="I70"/>
  <c r="K38"/>
  <c r="I55"/>
  <c r="H44"/>
  <c r="G53"/>
  <c r="I22"/>
  <c r="N96"/>
  <c r="B90"/>
  <c r="G74"/>
  <c r="G44"/>
  <c r="K8"/>
  <c r="P61"/>
  <c r="L19"/>
  <c r="I62"/>
  <c r="Q51"/>
  <c r="P71"/>
  <c r="G41"/>
  <c r="B35"/>
  <c r="G56"/>
  <c r="K10"/>
  <c r="H35"/>
  <c r="B71"/>
  <c r="G43"/>
  <c r="P14"/>
  <c r="K74"/>
  <c r="L73"/>
  <c r="J25"/>
  <c r="H74"/>
  <c r="H93"/>
  <c r="O13"/>
  <c r="Q34"/>
  <c r="N88"/>
  <c r="H37"/>
  <c r="H96"/>
  <c r="K69"/>
  <c r="L63"/>
  <c r="H18"/>
  <c r="P82"/>
  <c r="L47"/>
  <c r="L41"/>
  <c r="L65"/>
  <c r="N55"/>
  <c r="Q55"/>
  <c r="H81"/>
  <c r="N81"/>
  <c r="Q83"/>
  <c r="R81" l="1"/>
  <c r="R55"/>
  <c r="R88"/>
  <c r="F71"/>
  <c r="D71"/>
  <c r="E71"/>
  <c r="C71"/>
  <c r="E35"/>
  <c r="F35"/>
  <c r="D35"/>
  <c r="C35"/>
  <c r="M62"/>
  <c r="E90"/>
  <c r="D90"/>
  <c r="C90"/>
  <c r="F90"/>
  <c r="R96"/>
  <c r="M22"/>
  <c r="M55"/>
  <c r="M70"/>
  <c r="M82"/>
  <c r="D67"/>
  <c r="F67"/>
  <c r="E67"/>
  <c r="C67"/>
  <c r="M19"/>
  <c r="C15"/>
  <c r="D15"/>
  <c r="F15"/>
  <c r="E15"/>
  <c r="M49"/>
  <c r="R97"/>
  <c r="C13"/>
  <c r="D13"/>
  <c r="F13"/>
  <c r="E13"/>
  <c r="M33"/>
  <c r="R69"/>
  <c r="M84"/>
  <c r="M73"/>
  <c r="M44"/>
  <c r="R35"/>
  <c r="R75"/>
  <c r="R18"/>
  <c r="M23"/>
  <c r="R15"/>
  <c r="F96"/>
  <c r="D96"/>
  <c r="C96"/>
  <c r="E96"/>
  <c r="M95"/>
  <c r="M24"/>
  <c r="M74"/>
  <c r="D23"/>
  <c r="F23"/>
  <c r="C23"/>
  <c r="E23"/>
  <c r="D11"/>
  <c r="C11"/>
  <c r="F11"/>
  <c r="E11"/>
  <c r="M28"/>
  <c r="M4"/>
  <c r="R5"/>
  <c r="P99"/>
  <c r="M83"/>
  <c r="M61"/>
  <c r="F3"/>
  <c r="E3"/>
  <c r="C3"/>
  <c r="B99"/>
  <c r="D3"/>
  <c r="C69"/>
  <c r="F69"/>
  <c r="D69"/>
  <c r="E69"/>
  <c r="E68"/>
  <c r="F68"/>
  <c r="C68"/>
  <c r="D68"/>
  <c r="D62"/>
  <c r="C62"/>
  <c r="E62"/>
  <c r="F62"/>
  <c r="C73"/>
  <c r="E73"/>
  <c r="F73"/>
  <c r="D73"/>
  <c r="F75"/>
  <c r="C75"/>
  <c r="D75"/>
  <c r="E75"/>
  <c r="M65"/>
  <c r="M50"/>
  <c r="F70"/>
  <c r="E70"/>
  <c r="C70"/>
  <c r="D70"/>
  <c r="D18"/>
  <c r="C18"/>
  <c r="F18"/>
  <c r="E18"/>
  <c r="M56"/>
  <c r="M69"/>
  <c r="R57"/>
  <c r="E37"/>
  <c r="C37"/>
  <c r="D37"/>
  <c r="F37"/>
  <c r="M77"/>
  <c r="R87"/>
  <c r="C89"/>
  <c r="E89"/>
  <c r="D89"/>
  <c r="F89"/>
  <c r="C74"/>
  <c r="E74"/>
  <c r="D74"/>
  <c r="F74"/>
  <c r="R33"/>
  <c r="D38"/>
  <c r="C38"/>
  <c r="E38"/>
  <c r="F38"/>
  <c r="R93"/>
  <c r="E14"/>
  <c r="C14"/>
  <c r="F14"/>
  <c r="D14"/>
  <c r="R65"/>
  <c r="R62"/>
  <c r="R71"/>
  <c r="R95"/>
  <c r="M13"/>
  <c r="D95"/>
  <c r="F95"/>
  <c r="E95"/>
  <c r="C95"/>
  <c r="E8"/>
  <c r="C8"/>
  <c r="F8"/>
  <c r="D8"/>
  <c r="M58"/>
  <c r="E9"/>
  <c r="D9"/>
  <c r="C9"/>
  <c r="F9"/>
  <c r="M20"/>
  <c r="R30"/>
  <c r="M67"/>
  <c r="E92"/>
  <c r="F92"/>
  <c r="C92"/>
  <c r="D92"/>
  <c r="R45"/>
  <c r="M71"/>
  <c r="R27"/>
  <c r="R34"/>
  <c r="M6"/>
  <c r="F4"/>
  <c r="D4"/>
  <c r="C4"/>
  <c r="E4"/>
  <c r="M14"/>
  <c r="M40"/>
  <c r="M94"/>
  <c r="M32"/>
  <c r="R20"/>
  <c r="R52"/>
  <c r="R7"/>
  <c r="M18"/>
  <c r="E10"/>
  <c r="C10"/>
  <c r="F10"/>
  <c r="D10"/>
  <c r="N99"/>
  <c r="R3"/>
  <c r="E16"/>
  <c r="C16"/>
  <c r="F16"/>
  <c r="D16"/>
  <c r="R61"/>
  <c r="M10"/>
  <c r="D25"/>
  <c r="C25"/>
  <c r="E25"/>
  <c r="F25"/>
  <c r="E83"/>
  <c r="D83"/>
  <c r="F83"/>
  <c r="C83"/>
  <c r="R28"/>
  <c r="F49"/>
  <c r="D49"/>
  <c r="C49"/>
  <c r="E49"/>
  <c r="M90"/>
  <c r="R92"/>
  <c r="R14"/>
  <c r="M9"/>
  <c r="F46"/>
  <c r="D46"/>
  <c r="C46"/>
  <c r="E46"/>
  <c r="R66"/>
  <c r="R78"/>
  <c r="R82"/>
  <c r="F54"/>
  <c r="D54"/>
  <c r="C54"/>
  <c r="E54"/>
  <c r="M12"/>
  <c r="R37"/>
  <c r="M46"/>
  <c r="R63"/>
  <c r="R26"/>
  <c r="M64"/>
  <c r="M93"/>
  <c r="D29"/>
  <c r="F29"/>
  <c r="C29"/>
  <c r="E29"/>
  <c r="E27"/>
  <c r="D27"/>
  <c r="F27"/>
  <c r="C27"/>
  <c r="C6"/>
  <c r="D6"/>
  <c r="F6"/>
  <c r="E6"/>
  <c r="D53"/>
  <c r="F53"/>
  <c r="E53"/>
  <c r="C53"/>
  <c r="M48"/>
  <c r="R80"/>
  <c r="R50"/>
  <c r="D86"/>
  <c r="F86"/>
  <c r="C86"/>
  <c r="E86"/>
  <c r="E66"/>
  <c r="F66"/>
  <c r="D66"/>
  <c r="C66"/>
  <c r="G99"/>
  <c r="M63"/>
  <c r="M29"/>
  <c r="D5"/>
  <c r="F5"/>
  <c r="C5"/>
  <c r="E5"/>
  <c r="I99"/>
  <c r="M3"/>
  <c r="R29"/>
  <c r="M34"/>
  <c r="R73"/>
  <c r="R44"/>
  <c r="R58"/>
  <c r="R98"/>
  <c r="R59"/>
  <c r="R24"/>
  <c r="R40"/>
  <c r="E50"/>
  <c r="F50"/>
  <c r="C50"/>
  <c r="D50"/>
  <c r="C97"/>
  <c r="F97"/>
  <c r="D97"/>
  <c r="E97"/>
  <c r="F20"/>
  <c r="E20"/>
  <c r="D20"/>
  <c r="C20"/>
  <c r="M30"/>
  <c r="M43"/>
  <c r="R89"/>
  <c r="R25"/>
  <c r="R42"/>
  <c r="M51"/>
  <c r="M78"/>
  <c r="F42"/>
  <c r="D42"/>
  <c r="E42"/>
  <c r="C42"/>
  <c r="R60"/>
  <c r="R64"/>
  <c r="M16"/>
  <c r="M59"/>
  <c r="D98"/>
  <c r="F98"/>
  <c r="E98"/>
  <c r="C98"/>
  <c r="M53"/>
  <c r="E41"/>
  <c r="F41"/>
  <c r="D41"/>
  <c r="C41"/>
  <c r="D79"/>
  <c r="F79"/>
  <c r="E79"/>
  <c r="C79"/>
  <c r="R9"/>
  <c r="R41"/>
  <c r="E44"/>
  <c r="F44"/>
  <c r="D44"/>
  <c r="C44"/>
  <c r="R84"/>
  <c r="R21"/>
  <c r="C12"/>
  <c r="E12"/>
  <c r="D12"/>
  <c r="F12"/>
  <c r="M8"/>
  <c r="J99"/>
  <c r="M57"/>
  <c r="M52"/>
  <c r="E57"/>
  <c r="C57"/>
  <c r="D57"/>
  <c r="F57"/>
  <c r="R94"/>
  <c r="R54"/>
  <c r="E32"/>
  <c r="F32"/>
  <c r="C32"/>
  <c r="D32"/>
  <c r="M98"/>
  <c r="R46"/>
  <c r="D72"/>
  <c r="E72"/>
  <c r="F72"/>
  <c r="C72"/>
  <c r="R51"/>
  <c r="H99"/>
  <c r="D76"/>
  <c r="E76"/>
  <c r="F76"/>
  <c r="C76"/>
  <c r="R67"/>
  <c r="D34"/>
  <c r="E34"/>
  <c r="C34"/>
  <c r="F34"/>
  <c r="C43"/>
  <c r="F43"/>
  <c r="E43"/>
  <c r="D43"/>
  <c r="F64"/>
  <c r="C64"/>
  <c r="D64"/>
  <c r="E64"/>
  <c r="Q99"/>
  <c r="C65"/>
  <c r="D65"/>
  <c r="E65"/>
  <c r="F65"/>
  <c r="D21"/>
  <c r="F21"/>
  <c r="E21"/>
  <c r="C21"/>
  <c r="R36"/>
  <c r="M79"/>
  <c r="R91"/>
  <c r="F30"/>
  <c r="E30"/>
  <c r="C30"/>
  <c r="D30"/>
  <c r="M38"/>
  <c r="M11"/>
  <c r="M37"/>
  <c r="R76"/>
  <c r="M60"/>
  <c r="F59"/>
  <c r="D59"/>
  <c r="E59"/>
  <c r="C59"/>
  <c r="L99"/>
  <c r="R48"/>
  <c r="M31"/>
  <c r="R86"/>
  <c r="M45"/>
  <c r="F78"/>
  <c r="E78"/>
  <c r="C78"/>
  <c r="D78"/>
  <c r="M89"/>
  <c r="M35"/>
  <c r="C52"/>
  <c r="D52"/>
  <c r="F52"/>
  <c r="E52"/>
  <c r="R31"/>
  <c r="R12"/>
  <c r="C39"/>
  <c r="F39"/>
  <c r="E39"/>
  <c r="D39"/>
  <c r="M41"/>
  <c r="D87"/>
  <c r="F87"/>
  <c r="C87"/>
  <c r="E87"/>
  <c r="M86"/>
  <c r="R6"/>
  <c r="M26"/>
  <c r="M97"/>
  <c r="M85"/>
  <c r="M25"/>
  <c r="M36"/>
  <c r="R22"/>
  <c r="M91"/>
  <c r="F51"/>
  <c r="C51"/>
  <c r="D51"/>
  <c r="E51"/>
  <c r="K99"/>
  <c r="M72"/>
  <c r="D85"/>
  <c r="F85"/>
  <c r="C85"/>
  <c r="E85"/>
  <c r="D94"/>
  <c r="E94"/>
  <c r="F94"/>
  <c r="C94"/>
  <c r="M7"/>
  <c r="C24"/>
  <c r="E24"/>
  <c r="D24"/>
  <c r="F24"/>
  <c r="D31"/>
  <c r="F31"/>
  <c r="C31"/>
  <c r="E31"/>
  <c r="R11"/>
  <c r="R39"/>
  <c r="M39"/>
  <c r="D84"/>
  <c r="C84"/>
  <c r="F84"/>
  <c r="E84"/>
  <c r="M27"/>
  <c r="M17"/>
  <c r="R53"/>
  <c r="M47"/>
  <c r="R49"/>
  <c r="R72"/>
  <c r="R74"/>
  <c r="R68"/>
  <c r="D91"/>
  <c r="F91"/>
  <c r="E91"/>
  <c r="C91"/>
  <c r="R70"/>
  <c r="C93"/>
  <c r="D93"/>
  <c r="F93"/>
  <c r="E93"/>
  <c r="R19"/>
  <c r="D77"/>
  <c r="C77"/>
  <c r="E77"/>
  <c r="F77"/>
  <c r="R85"/>
  <c r="M92"/>
  <c r="M21"/>
  <c r="F22"/>
  <c r="D22"/>
  <c r="E22"/>
  <c r="C22"/>
  <c r="R83"/>
  <c r="E45"/>
  <c r="F45"/>
  <c r="D45"/>
  <c r="C45"/>
  <c r="M87"/>
  <c r="R23"/>
  <c r="M75"/>
  <c r="R8"/>
  <c r="M68"/>
  <c r="F19"/>
  <c r="C19"/>
  <c r="D19"/>
  <c r="E19"/>
  <c r="R79"/>
  <c r="R4"/>
  <c r="R47"/>
  <c r="R32"/>
  <c r="R16"/>
  <c r="C36"/>
  <c r="E36"/>
  <c r="D36"/>
  <c r="F36"/>
  <c r="E47"/>
  <c r="D47"/>
  <c r="C47"/>
  <c r="F47"/>
  <c r="C88"/>
  <c r="F88"/>
  <c r="E88"/>
  <c r="D88"/>
  <c r="E55"/>
  <c r="F55"/>
  <c r="C55"/>
  <c r="D55"/>
  <c r="D60"/>
  <c r="F60"/>
  <c r="E60"/>
  <c r="C60"/>
  <c r="R90"/>
  <c r="E80"/>
  <c r="D80"/>
  <c r="C80"/>
  <c r="F80"/>
  <c r="E28"/>
  <c r="F28"/>
  <c r="D28"/>
  <c r="C28"/>
  <c r="C63"/>
  <c r="D63"/>
  <c r="E63"/>
  <c r="F63"/>
  <c r="O99"/>
  <c r="R17"/>
  <c r="E58"/>
  <c r="F58"/>
  <c r="D58"/>
  <c r="C58"/>
  <c r="F40"/>
  <c r="E40"/>
  <c r="D40"/>
  <c r="C40"/>
  <c r="E26"/>
  <c r="D26"/>
  <c r="F26"/>
  <c r="C26"/>
  <c r="D81"/>
  <c r="E81"/>
  <c r="F81"/>
  <c r="C81"/>
  <c r="R56"/>
  <c r="R10"/>
  <c r="M66"/>
  <c r="C17"/>
  <c r="F17"/>
  <c r="D17"/>
  <c r="E17"/>
  <c r="R38"/>
  <c r="R77"/>
  <c r="C7"/>
  <c r="F7"/>
  <c r="E7"/>
  <c r="D7"/>
  <c r="C48"/>
  <c r="F48"/>
  <c r="E48"/>
  <c r="D48"/>
  <c r="M76"/>
  <c r="M96"/>
  <c r="C82"/>
  <c r="F82"/>
  <c r="E82"/>
  <c r="D82"/>
  <c r="M15"/>
  <c r="C33"/>
  <c r="F33"/>
  <c r="D33"/>
  <c r="E33"/>
  <c r="R13"/>
  <c r="F56"/>
  <c r="E56"/>
  <c r="D56"/>
  <c r="C56"/>
  <c r="E61"/>
  <c r="D61"/>
  <c r="C61"/>
  <c r="F61"/>
  <c r="M5"/>
  <c r="M81"/>
  <c r="R43"/>
  <c r="M54"/>
  <c r="M88"/>
  <c r="M80"/>
  <c r="M42"/>
  <c r="T17" i="73"/>
  <c r="S18"/>
  <c r="D18" i="28" s="1"/>
  <c r="R18" i="73"/>
  <c r="D18" i="29" s="1"/>
  <c r="P18" i="73"/>
  <c r="D18" i="24" s="1"/>
  <c r="Q18" i="73"/>
  <c r="D18" i="26" s="1"/>
  <c r="K16" i="65"/>
  <c r="F16"/>
  <c r="R99" i="78" l="1"/>
  <c r="D99"/>
  <c r="E99"/>
  <c r="F99"/>
  <c r="M99"/>
  <c r="C99"/>
  <c r="T18" i="73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DH91" s="1"/>
  <c r="D91" i="40" s="1"/>
  <c r="BF92" i="54"/>
  <c r="BF97"/>
  <c r="DH97" s="1"/>
  <c r="D97" i="40" s="1"/>
  <c r="BF17" i="54"/>
  <c r="BF30"/>
  <c r="DH30" s="1"/>
  <c r="D30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AY40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AY21" i="54"/>
  <c r="DG21" s="1"/>
  <c r="C21" i="40" s="1"/>
  <c r="AY23" i="54"/>
  <c r="DH23"/>
  <c r="D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AY82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8" i="54"/>
  <c r="C8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G19" i="54"/>
  <c r="C19" i="40" s="1"/>
  <c r="DG25" i="54"/>
  <c r="C25" i="40" s="1"/>
  <c r="DI25" i="54"/>
  <c r="E25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34" i="54" l="1"/>
  <c r="CW95"/>
  <c r="CP44"/>
  <c r="CP35"/>
  <c r="CP30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4" l="1"/>
  <c r="AG4" s="1"/>
  <c r="AD5" i="28"/>
  <c r="AG5" s="1"/>
  <c r="AD4"/>
  <c r="AG4" s="1"/>
  <c r="AD3" i="24"/>
  <c r="AG3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8" l="1"/>
  <c r="AG6" s="1"/>
  <c r="AD6" i="24"/>
  <c r="AG6" s="1"/>
  <c r="AD5"/>
  <c r="AG5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8"/>
  <c r="AG19" s="1"/>
  <c r="AD19" i="24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4" l="1"/>
  <c r="AG87" s="1"/>
  <c r="AD87" i="28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V96" i="63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<sst xmlns="http://schemas.openxmlformats.org/spreadsheetml/2006/main" count="9398" uniqueCount="570">
  <si>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</si>
  <si>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</si>
  <si>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</si>
  <si>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</si>
  <si>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</si>
  <si>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</si>
  <si>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</si>
  <si>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</si>
  <si>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</si>
  <si>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</si>
  <si>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</si>
  <si>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</si>
  <si>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</si>
  <si>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</si>
  <si>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</si>
  <si>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</si>
  <si>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</si>
  <si>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</si>
  <si>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</si>
  <si>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</si>
  <si>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</si>
  <si>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</si>
  <si>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</si>
  <si>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</si>
  <si>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</si>
  <si>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</si>
  <si>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</si>
  <si>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</si>
  <si>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</si>
  <si>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</si>
  <si>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</si>
  <si>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</si>
  <si>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</si>
  <si>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</si>
  <si>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</si>
  <si>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</si>
  <si>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</si>
  <si>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</si>
  <si>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</si>
  <si>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</si>
  <si>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</si>
  <si>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</si>
  <si>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</si>
  <si>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</si>
  <si>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</si>
  <si>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</si>
  <si>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</si>
  <si>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</si>
  <si>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</si>
  <si>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</si>
  <si>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</si>
  <si>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</si>
  <si>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</si>
  <si>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</si>
  <si>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</si>
  <si>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</si>
  <si>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</si>
  <si>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</si>
  <si>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</si>
  <si>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</si>
  <si>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</si>
  <si>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</si>
  <si>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</si>
  <si>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</si>
  <si>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</si>
  <si>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</si>
  <si>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</si>
  <si>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</si>
  <si>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</si>
  <si>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</si>
  <si>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</si>
  <si>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</si>
  <si>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</si>
  <si>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</si>
  <si>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</si>
  <si>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</si>
  <si>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</si>
  <si>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</si>
  <si>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</si>
  <si>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</si>
  <si>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</si>
  <si>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</si>
  <si>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</si>
  <si>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</si>
  <si>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</si>
  <si>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</si>
  <si>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</si>
  <si>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</si>
  <si>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</si>
  <si>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</si>
  <si>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</si>
  <si>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</si>
  <si>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</si>
  <si>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</si>
  <si>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</si>
  <si>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</si>
  <si>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</si>
  <si>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</si>
  <si>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</si>
  <si>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</si>
  <si>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</si>
  <si>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</si>
  <si>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</si>
  <si>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</si>
  <si>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</si>
  <si>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</si>
  <si>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</si>
  <si>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</si>
  <si>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</si>
  <si>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</si>
  <si>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</si>
  <si>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</si>
  <si>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</si>
  <si>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</si>
  <si>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</si>
  <si>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</si>
  <si>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</si>
  <si>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</si>
  <si>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</si>
  <si>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</si>
  <si>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</si>
  <si>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</si>
  <si>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</si>
  <si>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</si>
  <si>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</si>
  <si>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</si>
  <si>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</si>
  <si>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</si>
  <si>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</si>
  <si>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</si>
  <si>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</si>
  <si>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</si>
  <si>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</si>
  <si>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</si>
  <si>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</si>
  <si>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</si>
  <si>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</si>
  <si>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</si>
  <si>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</si>
  <si>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</si>
  <si>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</si>
  <si>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</si>
  <si>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</si>
  <si>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</si>
  <si>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</si>
  <si>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</si>
  <si>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</si>
  <si>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</si>
  <si>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</si>
  <si>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</si>
  <si>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</si>
  <si>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</si>
  <si>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</si>
  <si>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</si>
  <si>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</si>
  <si>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</si>
  <si>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</si>
  <si>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</si>
  <si>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</si>
  <si>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</si>
  <si>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</si>
  <si>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</si>
  <si>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</si>
  <si>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</si>
  <si>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</si>
  <si>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</si>
  <si>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</si>
  <si>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</si>
  <si>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</si>
  <si>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</si>
  <si>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</si>
  <si>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</si>
  <si>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</si>
  <si>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</si>
  <si>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</si>
  <si>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</si>
  <si>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</si>
  <si>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</si>
  <si>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</si>
  <si>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</si>
  <si>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</si>
  <si>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</si>
  <si>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</si>
  <si>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</si>
  <si>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</si>
  <si>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</si>
  <si>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</si>
  <si>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</si>
  <si>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</si>
  <si>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</si>
  <si>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</si>
  <si>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</si>
  <si>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</si>
  <si>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</si>
  <si>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</si>
  <si>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</si>
  <si>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</si>
  <si>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</si>
  <si>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</si>
  <si>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</si>
  <si>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</si>
  <si>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</si>
  <si>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</si>
  <si>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</si>
  <si>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</si>
  <si>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</si>
  <si>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</si>
  <si>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</si>
  <si>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</si>
  <si>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</si>
  <si>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</si>
  <si>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</si>
  <si>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</si>
  <si>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</si>
  <si>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</si>
  <si>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</si>
  <si>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</si>
  <si>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</si>
  <si>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</si>
  <si>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</si>
  <si>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</si>
  <si>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</si>
  <si>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</si>
  <si>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</si>
  <si>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</si>
  <si>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</si>
  <si>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</si>
  <si>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</si>
  <si>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</si>
  <si>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</si>
  <si>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</si>
  <si>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</si>
  <si>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</si>
  <si>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</si>
  <si>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</si>
  <si>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</si>
  <si>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</si>
  <si>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</si>
  <si>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</si>
  <si>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</si>
  <si>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</si>
  <si>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</si>
  <si>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</si>
  <si>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</si>
  <si>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</si>
  <si>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</si>
  <si>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</si>
  <si>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</si>
  <si>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</si>
  <si>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</si>
  <si>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</si>
  <si>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</si>
  <si>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</si>
  <si>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</si>
  <si>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</si>
  <si>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</si>
  <si>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</si>
  <si>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</si>
  <si>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</si>
  <si>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</si>
  <si>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</si>
  <si>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</si>
  <si>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</si>
  <si>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</si>
  <si>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</si>
  <si>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</si>
  <si>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</si>
  <si>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</si>
  <si>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</si>
  <si>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</si>
  <si>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</si>
  <si>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</si>
  <si>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</si>
  <si>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</si>
  <si>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</si>
  <si>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</si>
  <si>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</si>
  <si>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</si>
  <si>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</si>
  <si>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</si>
  <si>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</si>
  <si>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</si>
  <si>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</si>
  <si>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</si>
  <si>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</si>
  <si>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</si>
  <si>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</si>
  <si>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</si>
  <si>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</si>
  <si>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</si>
  <si>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</si>
  <si>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</si>
  <si>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</si>
  <si>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</si>
  <si>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</si>
  <si>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</si>
  <si>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</si>
  <si>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</si>
  <si>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</si>
  <si>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</si>
  <si>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</si>
  <si>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</si>
  <si>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</si>
  <si>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</si>
  <si>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</si>
  <si>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</si>
  <si>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</si>
  <si>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</si>
  <si>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</si>
  <si>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</si>
  <si>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</si>
  <si>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</si>
  <si>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</si>
  <si>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</si>
  <si>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</si>
  <si>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</si>
  <si>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</si>
  <si>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</si>
  <si>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</si>
  <si>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</si>
  <si>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</si>
  <si>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</si>
  <si>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</si>
  <si>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</si>
  <si>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</si>
  <si>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</si>
  <si>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</si>
  <si>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</si>
  <si>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</si>
  <si>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</si>
  <si>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</si>
  <si>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</si>
  <si>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</si>
  <si>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</si>
  <si>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</si>
  <si>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</si>
  <si>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</si>
  <si>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</si>
  <si>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</si>
  <si>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</si>
  <si>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</si>
  <si>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</si>
  <si>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</si>
  <si>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</si>
  <si>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</si>
  <si>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</si>
  <si>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</si>
  <si>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</si>
  <si>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</si>
  <si>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</si>
  <si>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</si>
  <si>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</si>
  <si>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</si>
  <si>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</si>
  <si>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</si>
  <si>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</si>
  <si>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</si>
  <si>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</si>
  <si>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</si>
  <si>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</si>
  <si>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</si>
  <si>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</si>
  <si>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</si>
  <si>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</si>
  <si>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</si>
  <si>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</si>
  <si>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</si>
  <si>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</si>
  <si>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</si>
  <si>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</si>
  <si>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</si>
  <si>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</si>
  <si>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</si>
  <si>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</si>
  <si>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</si>
  <si>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</si>
  <si>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</si>
  <si>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</si>
  <si>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</si>
  <si>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</si>
  <si>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</si>
  <si>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</si>
  <si>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</si>
  <si>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</si>
  <si>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</si>
  <si>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</si>
  <si>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</si>
  <si>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</si>
  <si>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</si>
  <si>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</si>
  <si>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</si>
  <si>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</si>
  <si>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</si>
  <si>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</si>
  <si>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</si>
  <si>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</si>
  <si>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</si>
  <si>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</si>
  <si>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</si>
  <si>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</si>
  <si>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</si>
  <si>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</si>
  <si>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</si>
  <si>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</si>
  <si>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</si>
  <si>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</si>
  <si>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</si>
  <si>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</si>
  <si>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</si>
  <si>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</si>
  <si>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</si>
  <si>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</si>
  <si>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</si>
  <si>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</si>
  <si>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</si>
  <si>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</si>
  <si>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</si>
  <si>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</si>
  <si>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</si>
  <si>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</si>
  <si>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</si>
  <si>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</si>
  <si>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</si>
  <si>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</si>
  <si>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</si>
  <si>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</si>
  <si>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</si>
  <si>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</si>
  <si>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</si>
  <si>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</si>
  <si>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</si>
  <si>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</si>
  <si>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</si>
  <si>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</si>
  <si>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</si>
  <si>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</si>
  <si>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</si>
  <si>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</si>
  <si>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</si>
  <si>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</si>
  <si>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</si>
  <si>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</si>
  <si>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</si>
  <si>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</si>
  <si>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</si>
  <si>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</si>
  <si>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</si>
  <si>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</si>
  <si>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</si>
  <si>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</si>
  <si>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</si>
  <si>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</si>
  <si>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</si>
  <si>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</si>
  <si>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</si>
  <si>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</si>
  <si>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</si>
  <si>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</si>
  <si>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</si>
  <si>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</si>
  <si>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</si>
  <si>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</si>
  <si>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</si>
  <si>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</si>
  <si>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</si>
  <si>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</si>
  <si>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</si>
  <si>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</si>
  <si>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</si>
  <si>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</si>
  <si>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</si>
  <si>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</si>
  <si>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</si>
  <si>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</si>
  <si>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</si>
  <si>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</si>
  <si>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</si>
  <si>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</si>
  <si>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</si>
  <si>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</si>
  <si>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</si>
  <si>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</si>
  <si>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</si>
  <si>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</si>
  <si>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</si>
  <si>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</si>
  <si>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</si>
  <si>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</si>
  <si>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</si>
  <si>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</si>
  <si>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</si>
  <si>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</si>
  <si>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</si>
  <si>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</si>
  <si>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</si>
  <si>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</si>
  <si>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</si>
  <si>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</si>
  <si>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</si>
  <si>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</si>
  <si>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</si>
  <si>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</si>
  <si>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</si>
  <si>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</si>
  <si>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</si>
  <si>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</si>
  <si>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</si>
  <si>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</si>
  <si>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</si>
  <si>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</si>
  <si>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</si>
  <si>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</si>
  <si>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</si>
  <si>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</si>
  <si>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</si>
  <si>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</si>
  <si>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</si>
  <si>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</si>
  <si>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</si>
  <si>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</si>
  <si>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</si>
  <si>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</si>
  <si>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</si>
  <si>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</si>
  <si>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</si>
  <si>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</si>
  <si>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</si>
  <si>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</si>
  <si>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</si>
  <si>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</si>
  <si>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</si>
  <si>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</si>
  <si>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</si>
  <si>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67IS2024/03/20</t>
  </si>
  <si>
    <t>HP</t>
  </si>
  <si>
    <t>NR/2024/18691/A/7107</t>
  </si>
  <si>
    <t>TANGEDCO</t>
  </si>
  <si>
    <t>SR/2024/12097/C</t>
  </si>
  <si>
    <t>SOLAPUR_SOLAR</t>
  </si>
  <si>
    <t>NR/2024/18737/C</t>
  </si>
  <si>
    <t>AEML</t>
  </si>
  <si>
    <t>WR/2024/21740/A/7105</t>
  </si>
  <si>
    <t>GOA_Beneficiary</t>
  </si>
  <si>
    <t>WR/2024/21675/A/7065</t>
  </si>
  <si>
    <t>WR/2024/21710/A/7102</t>
  </si>
  <si>
    <t>Manipur_Ben</t>
  </si>
  <si>
    <t>NER/2024/2023/A/7061</t>
  </si>
  <si>
    <t>ITCWIND</t>
  </si>
  <si>
    <t>NR/2024/18388/A/6799</t>
  </si>
  <si>
    <t>CHANJUII</t>
  </si>
  <si>
    <t>NR/01012024/31032024/ ChanjuII</t>
  </si>
  <si>
    <t>SKS Raigarh</t>
  </si>
  <si>
    <t>NR/01032024/31032024/NVVN/OA/16997</t>
  </si>
  <si>
    <t>RSRPL_BKN</t>
  </si>
  <si>
    <t>NR/01032024/31032024/SJVN010324NR1589</t>
  </si>
  <si>
    <t>SR/01032024/31032024/SWAP ARRANGEMENT LOA D.NO.366 DT.31-08-2023</t>
  </si>
  <si>
    <t>NR/01032024/22032024/HP-56</t>
  </si>
  <si>
    <t>HIRIYUR_OSTROKANNADA</t>
  </si>
  <si>
    <t>SR/01032024/31032024/SJVN010324NR1590</t>
  </si>
  <si>
    <t>NR/16032024/22032024/HP-63</t>
  </si>
  <si>
    <t>SBSRPC11PL_BKN</t>
  </si>
  <si>
    <t>NR/01102023/02012046/L_NR_2021_17</t>
  </si>
  <si>
    <t>NR/01032024/22032024/HP-59</t>
  </si>
  <si>
    <t>MSEB_Beneficiary</t>
  </si>
  <si>
    <t>WR/16032024/31032024/TPDDL/PMG/MSEDCL/Banking/12112023</t>
  </si>
  <si>
    <t>NR/01032024/31032024/SJVN010324NR1588</t>
  </si>
  <si>
    <t>CSEB_Beneficiary</t>
  </si>
  <si>
    <t>NR/20032024/20032024/DD20240320NR23366</t>
  </si>
  <si>
    <t>SR/16032024/31032024/SWAP ARRANGEMENT LOA.NO.365 DT.31-08-2023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</si>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</sst>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45371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271</v>
      </c>
    </row>
    <row r="9" spans="1:3">
      <c r="A9" s="46" t="s">
        <v>447</v>
      </c>
      <c r="B9" s="205">
        <v>45372.45989583333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84" sqref="W84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45371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26.7</v>
      </c>
      <c r="C3" s="202">
        <v>26.7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11.139239999999999</v>
      </c>
      <c r="J3" s="21">
        <f>C3*E3/100</f>
        <v>6.2291099999999995</v>
      </c>
      <c r="K3" s="21">
        <f>C3*F3/100</f>
        <v>8.0340299999999996</v>
      </c>
      <c r="L3" s="21">
        <f>C3*G3/100</f>
        <v>1.29762</v>
      </c>
      <c r="M3" s="156">
        <f>SUM(I3:L3)</f>
        <v>26.7</v>
      </c>
      <c r="N3" s="22"/>
      <c r="P3" s="37">
        <f t="shared" ref="P3:P34" si="1">I3</f>
        <v>11.139239999999999</v>
      </c>
      <c r="Q3" s="37">
        <f t="shared" ref="Q3:Q34" si="2">J3</f>
        <v>6.2291099999999995</v>
      </c>
      <c r="R3" s="37">
        <f t="shared" ref="R3:R34" si="3">K3</f>
        <v>8.0340299999999996</v>
      </c>
      <c r="S3" s="37">
        <f t="shared" ref="S3:S34" si="4">L3</f>
        <v>1.29762</v>
      </c>
      <c r="T3" s="37">
        <f>SUM(P3:S3)</f>
        <v>26.7</v>
      </c>
    </row>
    <row r="4" spans="1:20">
      <c r="A4" s="8" t="s">
        <v>46</v>
      </c>
      <c r="B4" s="202">
        <v>26.7</v>
      </c>
      <c r="C4" s="202">
        <v>26.7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11.139239999999999</v>
      </c>
      <c r="J4" s="21">
        <f t="shared" ref="J4:J67" si="6">C4*E4/100</f>
        <v>6.2291099999999995</v>
      </c>
      <c r="K4" s="21">
        <f t="shared" ref="K4:K67" si="7">C4*F4/100</f>
        <v>8.0340299999999996</v>
      </c>
      <c r="L4" s="21">
        <f t="shared" ref="L4:L67" si="8">C4*G4/100</f>
        <v>1.29762</v>
      </c>
      <c r="M4" s="157">
        <f t="shared" ref="M4:M67" si="9">SUM(I4:L4)</f>
        <v>26.7</v>
      </c>
      <c r="N4" s="22"/>
      <c r="P4" s="37">
        <f t="shared" si="1"/>
        <v>11.139239999999999</v>
      </c>
      <c r="Q4" s="37">
        <f t="shared" si="2"/>
        <v>6.2291099999999995</v>
      </c>
      <c r="R4" s="37">
        <f t="shared" si="3"/>
        <v>8.0340299999999996</v>
      </c>
      <c r="S4" s="37">
        <f t="shared" si="4"/>
        <v>1.29762</v>
      </c>
      <c r="T4" s="37">
        <f t="shared" ref="T4:T67" si="10">SUM(P4:S4)</f>
        <v>26.7</v>
      </c>
    </row>
    <row r="5" spans="1:20">
      <c r="A5" s="8" t="s">
        <v>47</v>
      </c>
      <c r="B5" s="202">
        <v>26.7</v>
      </c>
      <c r="C5" s="202">
        <v>26.7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11.139239999999999</v>
      </c>
      <c r="J5" s="21">
        <f t="shared" si="6"/>
        <v>6.2291099999999995</v>
      </c>
      <c r="K5" s="21">
        <f t="shared" si="7"/>
        <v>8.0340299999999996</v>
      </c>
      <c r="L5" s="21">
        <f t="shared" si="8"/>
        <v>1.29762</v>
      </c>
      <c r="M5" s="157">
        <f t="shared" si="9"/>
        <v>26.7</v>
      </c>
      <c r="N5" s="22"/>
      <c r="P5" s="37">
        <f t="shared" si="1"/>
        <v>11.139239999999999</v>
      </c>
      <c r="Q5" s="37">
        <f t="shared" si="2"/>
        <v>6.2291099999999995</v>
      </c>
      <c r="R5" s="37">
        <f t="shared" si="3"/>
        <v>8.0340299999999996</v>
      </c>
      <c r="S5" s="37">
        <f t="shared" si="4"/>
        <v>1.29762</v>
      </c>
      <c r="T5" s="37">
        <f t="shared" si="10"/>
        <v>26.7</v>
      </c>
    </row>
    <row r="6" spans="1:20">
      <c r="A6" s="8" t="s">
        <v>48</v>
      </c>
      <c r="B6" s="202">
        <v>26.7</v>
      </c>
      <c r="C6" s="202">
        <v>26.7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11.139239999999999</v>
      </c>
      <c r="J6" s="21">
        <f t="shared" si="6"/>
        <v>6.2291099999999995</v>
      </c>
      <c r="K6" s="21">
        <f t="shared" si="7"/>
        <v>8.0340299999999996</v>
      </c>
      <c r="L6" s="21">
        <f t="shared" si="8"/>
        <v>1.29762</v>
      </c>
      <c r="M6" s="157">
        <f t="shared" si="9"/>
        <v>26.7</v>
      </c>
      <c r="N6" s="22"/>
      <c r="P6" s="37">
        <f t="shared" si="1"/>
        <v>11.139239999999999</v>
      </c>
      <c r="Q6" s="37">
        <f t="shared" si="2"/>
        <v>6.2291099999999995</v>
      </c>
      <c r="R6" s="37">
        <f t="shared" si="3"/>
        <v>8.0340299999999996</v>
      </c>
      <c r="S6" s="37">
        <f t="shared" si="4"/>
        <v>1.29762</v>
      </c>
      <c r="T6" s="37">
        <f t="shared" si="10"/>
        <v>26.7</v>
      </c>
    </row>
    <row r="7" spans="1:20">
      <c r="A7" s="8" t="s">
        <v>49</v>
      </c>
      <c r="B7" s="202">
        <v>26.7</v>
      </c>
      <c r="C7" s="202">
        <v>26.7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11.139239999999999</v>
      </c>
      <c r="J7" s="21">
        <f t="shared" si="6"/>
        <v>6.2291099999999995</v>
      </c>
      <c r="K7" s="21">
        <f t="shared" si="7"/>
        <v>8.0340299999999996</v>
      </c>
      <c r="L7" s="21">
        <f t="shared" si="8"/>
        <v>1.29762</v>
      </c>
      <c r="M7" s="157">
        <f t="shared" si="9"/>
        <v>26.7</v>
      </c>
      <c r="N7" s="22"/>
      <c r="P7" s="37">
        <f t="shared" si="1"/>
        <v>11.139239999999999</v>
      </c>
      <c r="Q7" s="37">
        <f t="shared" si="2"/>
        <v>6.2291099999999995</v>
      </c>
      <c r="R7" s="37">
        <f t="shared" si="3"/>
        <v>8.0340299999999996</v>
      </c>
      <c r="S7" s="37">
        <f t="shared" si="4"/>
        <v>1.29762</v>
      </c>
      <c r="T7" s="37">
        <f t="shared" si="10"/>
        <v>26.7</v>
      </c>
    </row>
    <row r="8" spans="1:20">
      <c r="A8" s="8" t="s">
        <v>50</v>
      </c>
      <c r="B8" s="202">
        <v>26.7</v>
      </c>
      <c r="C8" s="202">
        <v>26.7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11.139239999999999</v>
      </c>
      <c r="J8" s="21">
        <f t="shared" si="6"/>
        <v>6.2291099999999995</v>
      </c>
      <c r="K8" s="21">
        <f t="shared" si="7"/>
        <v>8.0340299999999996</v>
      </c>
      <c r="L8" s="21">
        <f t="shared" si="8"/>
        <v>1.29762</v>
      </c>
      <c r="M8" s="157">
        <f t="shared" si="9"/>
        <v>26.7</v>
      </c>
      <c r="N8" s="22"/>
      <c r="P8" s="37">
        <f t="shared" si="1"/>
        <v>11.139239999999999</v>
      </c>
      <c r="Q8" s="37">
        <f t="shared" si="2"/>
        <v>6.2291099999999995</v>
      </c>
      <c r="R8" s="37">
        <f t="shared" si="3"/>
        <v>8.0340299999999996</v>
      </c>
      <c r="S8" s="37">
        <f t="shared" si="4"/>
        <v>1.29762</v>
      </c>
      <c r="T8" s="37">
        <f t="shared" si="10"/>
        <v>26.7</v>
      </c>
    </row>
    <row r="9" spans="1:20">
      <c r="A9" s="8" t="s">
        <v>51</v>
      </c>
      <c r="B9" s="202">
        <v>26.7</v>
      </c>
      <c r="C9" s="202">
        <v>26.7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11.139239999999999</v>
      </c>
      <c r="J9" s="21">
        <f t="shared" si="6"/>
        <v>6.2291099999999995</v>
      </c>
      <c r="K9" s="21">
        <f t="shared" si="7"/>
        <v>8.0340299999999996</v>
      </c>
      <c r="L9" s="21">
        <f t="shared" si="8"/>
        <v>1.29762</v>
      </c>
      <c r="M9" s="157">
        <f t="shared" si="9"/>
        <v>26.7</v>
      </c>
      <c r="N9" s="22"/>
      <c r="P9" s="37">
        <f t="shared" si="1"/>
        <v>11.139239999999999</v>
      </c>
      <c r="Q9" s="37">
        <f t="shared" si="2"/>
        <v>6.2291099999999995</v>
      </c>
      <c r="R9" s="37">
        <f t="shared" si="3"/>
        <v>8.0340299999999996</v>
      </c>
      <c r="S9" s="37">
        <f t="shared" si="4"/>
        <v>1.29762</v>
      </c>
      <c r="T9" s="37">
        <f t="shared" si="10"/>
        <v>26.7</v>
      </c>
    </row>
    <row r="10" spans="1:20">
      <c r="A10" s="8" t="s">
        <v>52</v>
      </c>
      <c r="B10" s="202">
        <v>26.7</v>
      </c>
      <c r="C10" s="202">
        <v>26.7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11.139239999999999</v>
      </c>
      <c r="J10" s="21">
        <f t="shared" si="6"/>
        <v>6.2291099999999995</v>
      </c>
      <c r="K10" s="21">
        <f t="shared" si="7"/>
        <v>8.0340299999999996</v>
      </c>
      <c r="L10" s="21">
        <f t="shared" si="8"/>
        <v>1.29762</v>
      </c>
      <c r="M10" s="157">
        <f t="shared" si="9"/>
        <v>26.7</v>
      </c>
      <c r="N10" s="22"/>
      <c r="P10" s="37">
        <f t="shared" si="1"/>
        <v>11.139239999999999</v>
      </c>
      <c r="Q10" s="37">
        <f t="shared" si="2"/>
        <v>6.2291099999999995</v>
      </c>
      <c r="R10" s="37">
        <f t="shared" si="3"/>
        <v>8.0340299999999996</v>
      </c>
      <c r="S10" s="37">
        <f t="shared" si="4"/>
        <v>1.29762</v>
      </c>
      <c r="T10" s="37">
        <f t="shared" si="10"/>
        <v>26.7</v>
      </c>
    </row>
    <row r="11" spans="1:20">
      <c r="A11" s="8" t="s">
        <v>53</v>
      </c>
      <c r="B11" s="202">
        <v>26.7</v>
      </c>
      <c r="C11" s="202">
        <v>26.7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11.139239999999999</v>
      </c>
      <c r="J11" s="21">
        <f t="shared" si="6"/>
        <v>6.2291099999999995</v>
      </c>
      <c r="K11" s="21">
        <f t="shared" si="7"/>
        <v>8.0340299999999996</v>
      </c>
      <c r="L11" s="21">
        <f t="shared" si="8"/>
        <v>1.29762</v>
      </c>
      <c r="M11" s="157">
        <f t="shared" si="9"/>
        <v>26.7</v>
      </c>
      <c r="N11" s="22"/>
      <c r="P11" s="37">
        <f t="shared" si="1"/>
        <v>11.139239999999999</v>
      </c>
      <c r="Q11" s="37">
        <f t="shared" si="2"/>
        <v>6.2291099999999995</v>
      </c>
      <c r="R11" s="37">
        <f t="shared" si="3"/>
        <v>8.0340299999999996</v>
      </c>
      <c r="S11" s="37">
        <f t="shared" si="4"/>
        <v>1.29762</v>
      </c>
      <c r="T11" s="37">
        <f t="shared" si="10"/>
        <v>26.7</v>
      </c>
    </row>
    <row r="12" spans="1:20">
      <c r="A12" s="8" t="s">
        <v>54</v>
      </c>
      <c r="B12" s="202">
        <v>26.7</v>
      </c>
      <c r="C12" s="202">
        <v>26.7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11.139239999999999</v>
      </c>
      <c r="J12" s="21">
        <f t="shared" si="6"/>
        <v>6.2291099999999995</v>
      </c>
      <c r="K12" s="21">
        <f t="shared" si="7"/>
        <v>8.0340299999999996</v>
      </c>
      <c r="L12" s="21">
        <f t="shared" si="8"/>
        <v>1.29762</v>
      </c>
      <c r="M12" s="157">
        <f t="shared" si="9"/>
        <v>26.7</v>
      </c>
      <c r="N12" s="22"/>
      <c r="P12" s="37">
        <f t="shared" si="1"/>
        <v>11.139239999999999</v>
      </c>
      <c r="Q12" s="37">
        <f t="shared" si="2"/>
        <v>6.2291099999999995</v>
      </c>
      <c r="R12" s="37">
        <f t="shared" si="3"/>
        <v>8.0340299999999996</v>
      </c>
      <c r="S12" s="37">
        <f t="shared" si="4"/>
        <v>1.29762</v>
      </c>
      <c r="T12" s="37">
        <f t="shared" si="10"/>
        <v>26.7</v>
      </c>
    </row>
    <row r="13" spans="1:20">
      <c r="A13" s="8" t="s">
        <v>55</v>
      </c>
      <c r="B13" s="202">
        <v>26.7</v>
      </c>
      <c r="C13" s="202">
        <v>26.7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11.139239999999999</v>
      </c>
      <c r="J13" s="21">
        <f t="shared" si="6"/>
        <v>6.2291099999999995</v>
      </c>
      <c r="K13" s="21">
        <f t="shared" si="7"/>
        <v>8.0340299999999996</v>
      </c>
      <c r="L13" s="21">
        <f t="shared" si="8"/>
        <v>1.29762</v>
      </c>
      <c r="M13" s="157">
        <f t="shared" si="9"/>
        <v>26.7</v>
      </c>
      <c r="N13" s="22"/>
      <c r="P13" s="37">
        <f t="shared" si="1"/>
        <v>11.139239999999999</v>
      </c>
      <c r="Q13" s="37">
        <f t="shared" si="2"/>
        <v>6.2291099999999995</v>
      </c>
      <c r="R13" s="37">
        <f t="shared" si="3"/>
        <v>8.0340299999999996</v>
      </c>
      <c r="S13" s="37">
        <f t="shared" si="4"/>
        <v>1.29762</v>
      </c>
      <c r="T13" s="37">
        <f t="shared" si="10"/>
        <v>26.7</v>
      </c>
    </row>
    <row r="14" spans="1:20">
      <c r="A14" s="8" t="s">
        <v>56</v>
      </c>
      <c r="B14" s="202">
        <v>26.7</v>
      </c>
      <c r="C14" s="202">
        <v>26.7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11.139239999999999</v>
      </c>
      <c r="J14" s="21">
        <f t="shared" si="6"/>
        <v>6.2291099999999995</v>
      </c>
      <c r="K14" s="21">
        <f t="shared" si="7"/>
        <v>8.0340299999999996</v>
      </c>
      <c r="L14" s="21">
        <f t="shared" si="8"/>
        <v>1.29762</v>
      </c>
      <c r="M14" s="157">
        <f t="shared" si="9"/>
        <v>26.7</v>
      </c>
      <c r="N14" s="22"/>
      <c r="P14" s="37">
        <f t="shared" si="1"/>
        <v>11.139239999999999</v>
      </c>
      <c r="Q14" s="37">
        <f t="shared" si="2"/>
        <v>6.2291099999999995</v>
      </c>
      <c r="R14" s="37">
        <f t="shared" si="3"/>
        <v>8.0340299999999996</v>
      </c>
      <c r="S14" s="37">
        <f t="shared" si="4"/>
        <v>1.29762</v>
      </c>
      <c r="T14" s="37">
        <f t="shared" si="10"/>
        <v>26.7</v>
      </c>
    </row>
    <row r="15" spans="1:20">
      <c r="A15" s="8" t="s">
        <v>57</v>
      </c>
      <c r="B15" s="202">
        <v>26.7</v>
      </c>
      <c r="C15" s="202">
        <v>26.7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11.139239999999999</v>
      </c>
      <c r="J15" s="21">
        <f t="shared" si="6"/>
        <v>6.2291099999999995</v>
      </c>
      <c r="K15" s="21">
        <f t="shared" si="7"/>
        <v>8.0340299999999996</v>
      </c>
      <c r="L15" s="21">
        <f t="shared" si="8"/>
        <v>1.29762</v>
      </c>
      <c r="M15" s="157">
        <f t="shared" si="9"/>
        <v>26.7</v>
      </c>
      <c r="N15" s="22"/>
      <c r="P15" s="37">
        <f t="shared" si="1"/>
        <v>11.139239999999999</v>
      </c>
      <c r="Q15" s="37">
        <f t="shared" si="2"/>
        <v>6.2291099999999995</v>
      </c>
      <c r="R15" s="37">
        <f t="shared" si="3"/>
        <v>8.0340299999999996</v>
      </c>
      <c r="S15" s="37">
        <f t="shared" si="4"/>
        <v>1.29762</v>
      </c>
      <c r="T15" s="37">
        <f t="shared" si="10"/>
        <v>26.7</v>
      </c>
    </row>
    <row r="16" spans="1:20">
      <c r="A16" s="8" t="s">
        <v>58</v>
      </c>
      <c r="B16" s="202">
        <v>26.7</v>
      </c>
      <c r="C16" s="202">
        <v>26.7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11.139239999999999</v>
      </c>
      <c r="J16" s="21">
        <f t="shared" si="6"/>
        <v>6.2291099999999995</v>
      </c>
      <c r="K16" s="21">
        <f t="shared" si="7"/>
        <v>8.0340299999999996</v>
      </c>
      <c r="L16" s="21">
        <f t="shared" si="8"/>
        <v>1.29762</v>
      </c>
      <c r="M16" s="157">
        <f t="shared" si="9"/>
        <v>26.7</v>
      </c>
      <c r="N16" s="22"/>
      <c r="P16" s="37">
        <f t="shared" si="1"/>
        <v>11.139239999999999</v>
      </c>
      <c r="Q16" s="37">
        <f t="shared" si="2"/>
        <v>6.2291099999999995</v>
      </c>
      <c r="R16" s="37">
        <f t="shared" si="3"/>
        <v>8.0340299999999996</v>
      </c>
      <c r="S16" s="37">
        <f t="shared" si="4"/>
        <v>1.29762</v>
      </c>
      <c r="T16" s="37">
        <f t="shared" si="10"/>
        <v>26.7</v>
      </c>
    </row>
    <row r="17" spans="1:20">
      <c r="A17" s="8" t="s">
        <v>59</v>
      </c>
      <c r="B17" s="202">
        <v>26.7</v>
      </c>
      <c r="C17" s="202">
        <v>26.7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11.139239999999999</v>
      </c>
      <c r="J17" s="21">
        <f t="shared" si="6"/>
        <v>6.2291099999999995</v>
      </c>
      <c r="K17" s="21">
        <f t="shared" si="7"/>
        <v>8.0340299999999996</v>
      </c>
      <c r="L17" s="21">
        <f t="shared" si="8"/>
        <v>1.29762</v>
      </c>
      <c r="M17" s="157">
        <f t="shared" si="9"/>
        <v>26.7</v>
      </c>
      <c r="N17" s="22"/>
      <c r="P17" s="37">
        <f t="shared" si="1"/>
        <v>11.139239999999999</v>
      </c>
      <c r="Q17" s="37">
        <f t="shared" si="2"/>
        <v>6.2291099999999995</v>
      </c>
      <c r="R17" s="37">
        <f t="shared" si="3"/>
        <v>8.0340299999999996</v>
      </c>
      <c r="S17" s="37">
        <f t="shared" si="4"/>
        <v>1.29762</v>
      </c>
      <c r="T17" s="37">
        <f t="shared" si="10"/>
        <v>26.7</v>
      </c>
    </row>
    <row r="18" spans="1:20">
      <c r="A18" s="8" t="s">
        <v>60</v>
      </c>
      <c r="B18" s="202">
        <v>26.7</v>
      </c>
      <c r="C18" s="202">
        <v>26.7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11.139239999999999</v>
      </c>
      <c r="J18" s="21">
        <f t="shared" si="6"/>
        <v>6.2291099999999995</v>
      </c>
      <c r="K18" s="21">
        <f t="shared" si="7"/>
        <v>8.0340299999999996</v>
      </c>
      <c r="L18" s="21">
        <f t="shared" si="8"/>
        <v>1.29762</v>
      </c>
      <c r="M18" s="157">
        <f t="shared" si="9"/>
        <v>26.7</v>
      </c>
      <c r="N18" s="22"/>
      <c r="P18" s="37">
        <f t="shared" si="1"/>
        <v>11.139239999999999</v>
      </c>
      <c r="Q18" s="37">
        <f t="shared" si="2"/>
        <v>6.2291099999999995</v>
      </c>
      <c r="R18" s="37">
        <f t="shared" si="3"/>
        <v>8.0340299999999996</v>
      </c>
      <c r="S18" s="37">
        <f t="shared" si="4"/>
        <v>1.29762</v>
      </c>
      <c r="T18" s="37">
        <f t="shared" si="10"/>
        <v>26.7</v>
      </c>
    </row>
    <row r="19" spans="1:20">
      <c r="A19" s="8" t="s">
        <v>61</v>
      </c>
      <c r="B19" s="202">
        <v>26.7</v>
      </c>
      <c r="C19" s="202">
        <v>26.7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11.139239999999999</v>
      </c>
      <c r="J19" s="21">
        <f t="shared" si="6"/>
        <v>6.2291099999999995</v>
      </c>
      <c r="K19" s="21">
        <f t="shared" si="7"/>
        <v>8.0340299999999996</v>
      </c>
      <c r="L19" s="21">
        <f t="shared" si="8"/>
        <v>1.29762</v>
      </c>
      <c r="M19" s="157">
        <f t="shared" si="9"/>
        <v>26.7</v>
      </c>
      <c r="N19" s="22"/>
      <c r="P19" s="37">
        <f t="shared" si="1"/>
        <v>11.139239999999999</v>
      </c>
      <c r="Q19" s="37">
        <f t="shared" si="2"/>
        <v>6.2291099999999995</v>
      </c>
      <c r="R19" s="37">
        <f t="shared" si="3"/>
        <v>8.0340299999999996</v>
      </c>
      <c r="S19" s="37">
        <f t="shared" si="4"/>
        <v>1.29762</v>
      </c>
      <c r="T19" s="37">
        <f t="shared" si="10"/>
        <v>26.7</v>
      </c>
    </row>
    <row r="20" spans="1:20">
      <c r="A20" s="8" t="s">
        <v>62</v>
      </c>
      <c r="B20" s="202">
        <v>26.7</v>
      </c>
      <c r="C20" s="202">
        <v>26.7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11.139239999999999</v>
      </c>
      <c r="J20" s="21">
        <f t="shared" si="6"/>
        <v>6.2291099999999995</v>
      </c>
      <c r="K20" s="21">
        <f t="shared" si="7"/>
        <v>8.0340299999999996</v>
      </c>
      <c r="L20" s="21">
        <f t="shared" si="8"/>
        <v>1.29762</v>
      </c>
      <c r="M20" s="157">
        <f t="shared" si="9"/>
        <v>26.7</v>
      </c>
      <c r="N20" s="22"/>
      <c r="P20" s="37">
        <f t="shared" si="1"/>
        <v>11.139239999999999</v>
      </c>
      <c r="Q20" s="37">
        <f t="shared" si="2"/>
        <v>6.2291099999999995</v>
      </c>
      <c r="R20" s="37">
        <f t="shared" si="3"/>
        <v>8.0340299999999996</v>
      </c>
      <c r="S20" s="37">
        <f t="shared" si="4"/>
        <v>1.29762</v>
      </c>
      <c r="T20" s="37">
        <f t="shared" si="10"/>
        <v>26.7</v>
      </c>
    </row>
    <row r="21" spans="1:20">
      <c r="A21" s="8" t="s">
        <v>63</v>
      </c>
      <c r="B21" s="202">
        <v>26.7</v>
      </c>
      <c r="C21" s="202">
        <v>26.7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11.139239999999999</v>
      </c>
      <c r="J21" s="21">
        <f t="shared" si="6"/>
        <v>6.2291099999999995</v>
      </c>
      <c r="K21" s="21">
        <f t="shared" si="7"/>
        <v>8.0340299999999996</v>
      </c>
      <c r="L21" s="21">
        <f t="shared" si="8"/>
        <v>1.29762</v>
      </c>
      <c r="M21" s="157">
        <f t="shared" si="9"/>
        <v>26.7</v>
      </c>
      <c r="N21" s="22"/>
      <c r="P21" s="37">
        <f t="shared" si="1"/>
        <v>11.139239999999999</v>
      </c>
      <c r="Q21" s="37">
        <f t="shared" si="2"/>
        <v>6.2291099999999995</v>
      </c>
      <c r="R21" s="37">
        <f t="shared" si="3"/>
        <v>8.0340299999999996</v>
      </c>
      <c r="S21" s="37">
        <f t="shared" si="4"/>
        <v>1.29762</v>
      </c>
      <c r="T21" s="37">
        <f t="shared" si="10"/>
        <v>26.7</v>
      </c>
    </row>
    <row r="22" spans="1:20">
      <c r="A22" s="8" t="s">
        <v>64</v>
      </c>
      <c r="B22" s="202">
        <v>26.7</v>
      </c>
      <c r="C22" s="202">
        <v>26.7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11.139239999999999</v>
      </c>
      <c r="J22" s="21">
        <f t="shared" si="6"/>
        <v>6.2291099999999995</v>
      </c>
      <c r="K22" s="21">
        <f t="shared" si="7"/>
        <v>8.0340299999999996</v>
      </c>
      <c r="L22" s="21">
        <f t="shared" si="8"/>
        <v>1.29762</v>
      </c>
      <c r="M22" s="157">
        <f t="shared" si="9"/>
        <v>26.7</v>
      </c>
      <c r="N22" s="22"/>
      <c r="P22" s="37">
        <f t="shared" si="1"/>
        <v>11.139239999999999</v>
      </c>
      <c r="Q22" s="37">
        <f t="shared" si="2"/>
        <v>6.2291099999999995</v>
      </c>
      <c r="R22" s="37">
        <f t="shared" si="3"/>
        <v>8.0340299999999996</v>
      </c>
      <c r="S22" s="37">
        <f t="shared" si="4"/>
        <v>1.29762</v>
      </c>
      <c r="T22" s="37">
        <f t="shared" si="10"/>
        <v>26.7</v>
      </c>
    </row>
    <row r="23" spans="1:20">
      <c r="A23" s="8" t="s">
        <v>65</v>
      </c>
      <c r="B23" s="202">
        <v>26.7</v>
      </c>
      <c r="C23" s="202">
        <v>26.7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11.139239999999999</v>
      </c>
      <c r="J23" s="21">
        <f t="shared" si="6"/>
        <v>6.2291099999999995</v>
      </c>
      <c r="K23" s="21">
        <f t="shared" si="7"/>
        <v>8.0340299999999996</v>
      </c>
      <c r="L23" s="21">
        <f t="shared" si="8"/>
        <v>1.29762</v>
      </c>
      <c r="M23" s="157">
        <f t="shared" si="9"/>
        <v>26.7</v>
      </c>
      <c r="N23" s="22"/>
      <c r="P23" s="37">
        <f t="shared" si="1"/>
        <v>11.139239999999999</v>
      </c>
      <c r="Q23" s="37">
        <f t="shared" si="2"/>
        <v>6.2291099999999995</v>
      </c>
      <c r="R23" s="37">
        <f t="shared" si="3"/>
        <v>8.0340299999999996</v>
      </c>
      <c r="S23" s="37">
        <f t="shared" si="4"/>
        <v>1.29762</v>
      </c>
      <c r="T23" s="37">
        <f t="shared" si="10"/>
        <v>26.7</v>
      </c>
    </row>
    <row r="24" spans="1:20">
      <c r="A24" s="8" t="s">
        <v>66</v>
      </c>
      <c r="B24" s="202">
        <v>26.7</v>
      </c>
      <c r="C24" s="202">
        <v>26.7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11.139239999999999</v>
      </c>
      <c r="J24" s="21">
        <f t="shared" si="6"/>
        <v>6.2291099999999995</v>
      </c>
      <c r="K24" s="21">
        <f t="shared" si="7"/>
        <v>8.0340299999999996</v>
      </c>
      <c r="L24" s="21">
        <f t="shared" si="8"/>
        <v>1.29762</v>
      </c>
      <c r="M24" s="157">
        <f t="shared" si="9"/>
        <v>26.7</v>
      </c>
      <c r="N24" s="22"/>
      <c r="P24" s="37">
        <f t="shared" si="1"/>
        <v>11.139239999999999</v>
      </c>
      <c r="Q24" s="37">
        <f t="shared" si="2"/>
        <v>6.2291099999999995</v>
      </c>
      <c r="R24" s="37">
        <f t="shared" si="3"/>
        <v>8.0340299999999996</v>
      </c>
      <c r="S24" s="37">
        <f t="shared" si="4"/>
        <v>1.29762</v>
      </c>
      <c r="T24" s="37">
        <f t="shared" si="10"/>
        <v>26.7</v>
      </c>
    </row>
    <row r="25" spans="1:20">
      <c r="A25" s="8" t="s">
        <v>67</v>
      </c>
      <c r="B25" s="202">
        <v>26.7</v>
      </c>
      <c r="C25" s="202">
        <v>26.7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11.139239999999999</v>
      </c>
      <c r="J25" s="21">
        <f t="shared" si="6"/>
        <v>6.2291099999999995</v>
      </c>
      <c r="K25" s="21">
        <f t="shared" si="7"/>
        <v>8.0340299999999996</v>
      </c>
      <c r="L25" s="21">
        <f t="shared" si="8"/>
        <v>1.29762</v>
      </c>
      <c r="M25" s="157">
        <f t="shared" si="9"/>
        <v>26.7</v>
      </c>
      <c r="N25" s="22"/>
      <c r="P25" s="37">
        <f t="shared" si="1"/>
        <v>11.139239999999999</v>
      </c>
      <c r="Q25" s="37">
        <f t="shared" si="2"/>
        <v>6.2291099999999995</v>
      </c>
      <c r="R25" s="37">
        <f t="shared" si="3"/>
        <v>8.0340299999999996</v>
      </c>
      <c r="S25" s="37">
        <f t="shared" si="4"/>
        <v>1.29762</v>
      </c>
      <c r="T25" s="37">
        <f t="shared" si="10"/>
        <v>26.7</v>
      </c>
    </row>
    <row r="26" spans="1:20">
      <c r="A26" s="8" t="s">
        <v>68</v>
      </c>
      <c r="B26" s="202">
        <v>26.7</v>
      </c>
      <c r="C26" s="202">
        <v>26.7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11.139239999999999</v>
      </c>
      <c r="J26" s="21">
        <f t="shared" si="6"/>
        <v>6.2291099999999995</v>
      </c>
      <c r="K26" s="21">
        <f t="shared" si="7"/>
        <v>8.0340299999999996</v>
      </c>
      <c r="L26" s="21">
        <f t="shared" si="8"/>
        <v>1.29762</v>
      </c>
      <c r="M26" s="157">
        <f t="shared" si="9"/>
        <v>26.7</v>
      </c>
      <c r="N26" s="22"/>
      <c r="P26" s="37">
        <f t="shared" si="1"/>
        <v>11.139239999999999</v>
      </c>
      <c r="Q26" s="37">
        <f t="shared" si="2"/>
        <v>6.2291099999999995</v>
      </c>
      <c r="R26" s="37">
        <f t="shared" si="3"/>
        <v>8.0340299999999996</v>
      </c>
      <c r="S26" s="37">
        <f t="shared" si="4"/>
        <v>1.29762</v>
      </c>
      <c r="T26" s="37">
        <f t="shared" si="10"/>
        <v>26.7</v>
      </c>
    </row>
    <row r="27" spans="1:20">
      <c r="A27" s="8" t="s">
        <v>69</v>
      </c>
      <c r="B27" s="202">
        <v>26.7</v>
      </c>
      <c r="C27" s="202">
        <v>26.7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11.139239999999999</v>
      </c>
      <c r="J27" s="21">
        <f t="shared" si="6"/>
        <v>6.2291099999999995</v>
      </c>
      <c r="K27" s="21">
        <f t="shared" si="7"/>
        <v>8.0340299999999996</v>
      </c>
      <c r="L27" s="21">
        <f t="shared" si="8"/>
        <v>1.29762</v>
      </c>
      <c r="M27" s="157">
        <f t="shared" si="9"/>
        <v>26.7</v>
      </c>
      <c r="N27" s="22"/>
      <c r="P27" s="37">
        <f t="shared" si="1"/>
        <v>11.139239999999999</v>
      </c>
      <c r="Q27" s="37">
        <f t="shared" si="2"/>
        <v>6.2291099999999995</v>
      </c>
      <c r="R27" s="37">
        <f t="shared" si="3"/>
        <v>8.0340299999999996</v>
      </c>
      <c r="S27" s="37">
        <f t="shared" si="4"/>
        <v>1.29762</v>
      </c>
      <c r="T27" s="37">
        <f t="shared" si="10"/>
        <v>26.7</v>
      </c>
    </row>
    <row r="28" spans="1:20">
      <c r="A28" s="8" t="s">
        <v>70</v>
      </c>
      <c r="B28" s="202">
        <v>26.7</v>
      </c>
      <c r="C28" s="202">
        <v>26.7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11.139239999999999</v>
      </c>
      <c r="J28" s="21">
        <f t="shared" si="6"/>
        <v>6.2291099999999995</v>
      </c>
      <c r="K28" s="21">
        <f t="shared" si="7"/>
        <v>8.0340299999999996</v>
      </c>
      <c r="L28" s="21">
        <f t="shared" si="8"/>
        <v>1.29762</v>
      </c>
      <c r="M28" s="157">
        <f t="shared" si="9"/>
        <v>26.7</v>
      </c>
      <c r="N28" s="22"/>
      <c r="P28" s="37">
        <f t="shared" si="1"/>
        <v>11.139239999999999</v>
      </c>
      <c r="Q28" s="37">
        <f t="shared" si="2"/>
        <v>6.2291099999999995</v>
      </c>
      <c r="R28" s="37">
        <f t="shared" si="3"/>
        <v>8.0340299999999996</v>
      </c>
      <c r="S28" s="37">
        <f t="shared" si="4"/>
        <v>1.29762</v>
      </c>
      <c r="T28" s="37">
        <f t="shared" si="10"/>
        <v>26.7</v>
      </c>
    </row>
    <row r="29" spans="1:20">
      <c r="A29" s="8" t="s">
        <v>71</v>
      </c>
      <c r="B29" s="202">
        <v>26.7</v>
      </c>
      <c r="C29" s="202">
        <v>26.7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11.139239999999999</v>
      </c>
      <c r="J29" s="21">
        <f t="shared" si="6"/>
        <v>6.2291099999999995</v>
      </c>
      <c r="K29" s="21">
        <f t="shared" si="7"/>
        <v>8.0340299999999996</v>
      </c>
      <c r="L29" s="21">
        <f t="shared" si="8"/>
        <v>1.29762</v>
      </c>
      <c r="M29" s="157">
        <f t="shared" si="9"/>
        <v>26.7</v>
      </c>
      <c r="N29" s="22"/>
      <c r="P29" s="37">
        <f t="shared" si="1"/>
        <v>11.139239999999999</v>
      </c>
      <c r="Q29" s="37">
        <f t="shared" si="2"/>
        <v>6.2291099999999995</v>
      </c>
      <c r="R29" s="37">
        <f t="shared" si="3"/>
        <v>8.0340299999999996</v>
      </c>
      <c r="S29" s="37">
        <f t="shared" si="4"/>
        <v>1.29762</v>
      </c>
      <c r="T29" s="37">
        <f t="shared" si="10"/>
        <v>26.7</v>
      </c>
    </row>
    <row r="30" spans="1:20">
      <c r="A30" s="8" t="s">
        <v>72</v>
      </c>
      <c r="B30" s="202">
        <v>26.7</v>
      </c>
      <c r="C30" s="202">
        <v>26.7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11.139239999999999</v>
      </c>
      <c r="J30" s="21">
        <f t="shared" si="6"/>
        <v>6.2291099999999995</v>
      </c>
      <c r="K30" s="21">
        <f t="shared" si="7"/>
        <v>8.0340299999999996</v>
      </c>
      <c r="L30" s="21">
        <f t="shared" si="8"/>
        <v>1.29762</v>
      </c>
      <c r="M30" s="157">
        <f t="shared" si="9"/>
        <v>26.7</v>
      </c>
      <c r="N30" s="22"/>
      <c r="P30" s="37">
        <f t="shared" si="1"/>
        <v>11.139239999999999</v>
      </c>
      <c r="Q30" s="37">
        <f t="shared" si="2"/>
        <v>6.2291099999999995</v>
      </c>
      <c r="R30" s="37">
        <f t="shared" si="3"/>
        <v>8.0340299999999996</v>
      </c>
      <c r="S30" s="37">
        <f t="shared" si="4"/>
        <v>1.29762</v>
      </c>
      <c r="T30" s="37">
        <f t="shared" si="10"/>
        <v>26.7</v>
      </c>
    </row>
    <row r="31" spans="1:20">
      <c r="A31" s="8" t="s">
        <v>73</v>
      </c>
      <c r="B31" s="202">
        <v>26.7</v>
      </c>
      <c r="C31" s="202">
        <v>26.7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11.139239999999999</v>
      </c>
      <c r="J31" s="21">
        <f t="shared" si="6"/>
        <v>6.2291099999999995</v>
      </c>
      <c r="K31" s="21">
        <f t="shared" si="7"/>
        <v>8.0340299999999996</v>
      </c>
      <c r="L31" s="21">
        <f t="shared" si="8"/>
        <v>1.29762</v>
      </c>
      <c r="M31" s="157">
        <f t="shared" si="9"/>
        <v>26.7</v>
      </c>
      <c r="N31" s="22"/>
      <c r="P31" s="37">
        <f t="shared" si="1"/>
        <v>11.139239999999999</v>
      </c>
      <c r="Q31" s="37">
        <f t="shared" si="2"/>
        <v>6.2291099999999995</v>
      </c>
      <c r="R31" s="37">
        <f t="shared" si="3"/>
        <v>8.0340299999999996</v>
      </c>
      <c r="S31" s="37">
        <f t="shared" si="4"/>
        <v>1.29762</v>
      </c>
      <c r="T31" s="37">
        <f t="shared" si="10"/>
        <v>26.7</v>
      </c>
    </row>
    <row r="32" spans="1:20">
      <c r="A32" s="8" t="s">
        <v>74</v>
      </c>
      <c r="B32" s="202">
        <v>26.7</v>
      </c>
      <c r="C32" s="202">
        <v>26.7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11.139239999999999</v>
      </c>
      <c r="J32" s="21">
        <f t="shared" si="6"/>
        <v>6.2291099999999995</v>
      </c>
      <c r="K32" s="21">
        <f t="shared" si="7"/>
        <v>8.0340299999999996</v>
      </c>
      <c r="L32" s="21">
        <f t="shared" si="8"/>
        <v>1.29762</v>
      </c>
      <c r="M32" s="157">
        <f t="shared" si="9"/>
        <v>26.7</v>
      </c>
      <c r="N32" s="22"/>
      <c r="P32" s="37">
        <f t="shared" si="1"/>
        <v>11.139239999999999</v>
      </c>
      <c r="Q32" s="37">
        <f t="shared" si="2"/>
        <v>6.2291099999999995</v>
      </c>
      <c r="R32" s="37">
        <f t="shared" si="3"/>
        <v>8.0340299999999996</v>
      </c>
      <c r="S32" s="37">
        <f t="shared" si="4"/>
        <v>1.29762</v>
      </c>
      <c r="T32" s="37">
        <f t="shared" si="10"/>
        <v>26.7</v>
      </c>
    </row>
    <row r="33" spans="1:20">
      <c r="A33" s="8" t="s">
        <v>75</v>
      </c>
      <c r="B33" s="202">
        <v>26.7</v>
      </c>
      <c r="C33" s="202">
        <v>26.7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11.139239999999999</v>
      </c>
      <c r="J33" s="21">
        <f t="shared" si="6"/>
        <v>6.2291099999999995</v>
      </c>
      <c r="K33" s="21">
        <f t="shared" si="7"/>
        <v>8.0340299999999996</v>
      </c>
      <c r="L33" s="21">
        <f t="shared" si="8"/>
        <v>1.29762</v>
      </c>
      <c r="M33" s="157">
        <f t="shared" si="9"/>
        <v>26.7</v>
      </c>
      <c r="N33" s="22"/>
      <c r="P33" s="37">
        <f t="shared" si="1"/>
        <v>11.139239999999999</v>
      </c>
      <c r="Q33" s="37">
        <f t="shared" si="2"/>
        <v>6.2291099999999995</v>
      </c>
      <c r="R33" s="37">
        <f t="shared" si="3"/>
        <v>8.0340299999999996</v>
      </c>
      <c r="S33" s="37">
        <f t="shared" si="4"/>
        <v>1.29762</v>
      </c>
      <c r="T33" s="37">
        <f t="shared" si="10"/>
        <v>26.7</v>
      </c>
    </row>
    <row r="34" spans="1:20">
      <c r="A34" s="8" t="s">
        <v>76</v>
      </c>
      <c r="B34" s="202">
        <v>26.7</v>
      </c>
      <c r="C34" s="202">
        <v>26.7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11.139239999999999</v>
      </c>
      <c r="J34" s="21">
        <f t="shared" si="6"/>
        <v>6.2291099999999995</v>
      </c>
      <c r="K34" s="21">
        <f t="shared" si="7"/>
        <v>8.0340299999999996</v>
      </c>
      <c r="L34" s="21">
        <f t="shared" si="8"/>
        <v>1.29762</v>
      </c>
      <c r="M34" s="157">
        <f t="shared" si="9"/>
        <v>26.7</v>
      </c>
      <c r="N34" s="22"/>
      <c r="P34" s="37">
        <f t="shared" si="1"/>
        <v>11.139239999999999</v>
      </c>
      <c r="Q34" s="37">
        <f t="shared" si="2"/>
        <v>6.2291099999999995</v>
      </c>
      <c r="R34" s="37">
        <f t="shared" si="3"/>
        <v>8.0340299999999996</v>
      </c>
      <c r="S34" s="37">
        <f t="shared" si="4"/>
        <v>1.29762</v>
      </c>
      <c r="T34" s="37">
        <f t="shared" si="10"/>
        <v>26.7</v>
      </c>
    </row>
    <row r="35" spans="1:20">
      <c r="A35" s="8" t="s">
        <v>77</v>
      </c>
      <c r="B35" s="202">
        <v>26.7</v>
      </c>
      <c r="C35" s="202">
        <v>26.7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11.139239999999999</v>
      </c>
      <c r="J35" s="21">
        <f t="shared" si="6"/>
        <v>6.2291099999999995</v>
      </c>
      <c r="K35" s="21">
        <f t="shared" si="7"/>
        <v>8.0340299999999996</v>
      </c>
      <c r="L35" s="21">
        <f t="shared" si="8"/>
        <v>1.29762</v>
      </c>
      <c r="M35" s="157">
        <f t="shared" si="9"/>
        <v>26.7</v>
      </c>
      <c r="N35" s="22"/>
      <c r="P35" s="37">
        <f t="shared" ref="P35:P66" si="12">I35</f>
        <v>11.139239999999999</v>
      </c>
      <c r="Q35" s="37">
        <f t="shared" ref="Q35:Q66" si="13">J35</f>
        <v>6.2291099999999995</v>
      </c>
      <c r="R35" s="37">
        <f t="shared" ref="R35:R66" si="14">K35</f>
        <v>8.0340299999999996</v>
      </c>
      <c r="S35" s="37">
        <f t="shared" ref="S35:S66" si="15">L35</f>
        <v>1.29762</v>
      </c>
      <c r="T35" s="37">
        <f t="shared" si="10"/>
        <v>26.7</v>
      </c>
    </row>
    <row r="36" spans="1:20">
      <c r="A36" s="8" t="s">
        <v>78</v>
      </c>
      <c r="B36" s="202">
        <v>26.7</v>
      </c>
      <c r="C36" s="202">
        <v>26.7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11.139239999999999</v>
      </c>
      <c r="J36" s="21">
        <f t="shared" si="6"/>
        <v>6.2291099999999995</v>
      </c>
      <c r="K36" s="21">
        <f t="shared" si="7"/>
        <v>8.0340299999999996</v>
      </c>
      <c r="L36" s="21">
        <f t="shared" si="8"/>
        <v>1.29762</v>
      </c>
      <c r="M36" s="157">
        <f t="shared" si="9"/>
        <v>26.7</v>
      </c>
      <c r="N36" s="22"/>
      <c r="P36" s="37">
        <f t="shared" si="12"/>
        <v>11.139239999999999</v>
      </c>
      <c r="Q36" s="37">
        <f t="shared" si="13"/>
        <v>6.2291099999999995</v>
      </c>
      <c r="R36" s="37">
        <f t="shared" si="14"/>
        <v>8.0340299999999996</v>
      </c>
      <c r="S36" s="37">
        <f t="shared" si="15"/>
        <v>1.29762</v>
      </c>
      <c r="T36" s="37">
        <f t="shared" si="10"/>
        <v>26.7</v>
      </c>
    </row>
    <row r="37" spans="1:20">
      <c r="A37" s="8" t="s">
        <v>79</v>
      </c>
      <c r="B37" s="202">
        <v>26.7</v>
      </c>
      <c r="C37" s="202">
        <v>26.7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11.139239999999999</v>
      </c>
      <c r="J37" s="21">
        <f t="shared" si="6"/>
        <v>6.2291099999999995</v>
      </c>
      <c r="K37" s="21">
        <f t="shared" si="7"/>
        <v>8.0340299999999996</v>
      </c>
      <c r="L37" s="21">
        <f t="shared" si="8"/>
        <v>1.29762</v>
      </c>
      <c r="M37" s="157">
        <f t="shared" si="9"/>
        <v>26.7</v>
      </c>
      <c r="N37" s="22"/>
      <c r="P37" s="37">
        <f t="shared" si="12"/>
        <v>11.139239999999999</v>
      </c>
      <c r="Q37" s="37">
        <f t="shared" si="13"/>
        <v>6.2291099999999995</v>
      </c>
      <c r="R37" s="37">
        <f t="shared" si="14"/>
        <v>8.0340299999999996</v>
      </c>
      <c r="S37" s="37">
        <f t="shared" si="15"/>
        <v>1.29762</v>
      </c>
      <c r="T37" s="37">
        <f t="shared" si="10"/>
        <v>26.7</v>
      </c>
    </row>
    <row r="38" spans="1:20">
      <c r="A38" s="8" t="s">
        <v>80</v>
      </c>
      <c r="B38" s="202">
        <v>26.7</v>
      </c>
      <c r="C38" s="202">
        <v>26.7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11.139239999999999</v>
      </c>
      <c r="J38" s="21">
        <f t="shared" si="6"/>
        <v>6.2291099999999995</v>
      </c>
      <c r="K38" s="21">
        <f t="shared" si="7"/>
        <v>8.0340299999999996</v>
      </c>
      <c r="L38" s="21">
        <f t="shared" si="8"/>
        <v>1.29762</v>
      </c>
      <c r="M38" s="157">
        <f t="shared" si="9"/>
        <v>26.7</v>
      </c>
      <c r="N38" s="22"/>
      <c r="P38" s="37">
        <f t="shared" si="12"/>
        <v>11.139239999999999</v>
      </c>
      <c r="Q38" s="37">
        <f t="shared" si="13"/>
        <v>6.2291099999999995</v>
      </c>
      <c r="R38" s="37">
        <f t="shared" si="14"/>
        <v>8.0340299999999996</v>
      </c>
      <c r="S38" s="37">
        <f t="shared" si="15"/>
        <v>1.29762</v>
      </c>
      <c r="T38" s="37">
        <f t="shared" si="10"/>
        <v>26.7</v>
      </c>
    </row>
    <row r="39" spans="1:20">
      <c r="A39" s="8" t="s">
        <v>81</v>
      </c>
      <c r="B39" s="202">
        <v>26.7</v>
      </c>
      <c r="C39" s="202">
        <v>26.7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11.139239999999999</v>
      </c>
      <c r="J39" s="21">
        <f t="shared" si="6"/>
        <v>6.2291099999999995</v>
      </c>
      <c r="K39" s="21">
        <f t="shared" si="7"/>
        <v>8.0340299999999996</v>
      </c>
      <c r="L39" s="21">
        <f t="shared" si="8"/>
        <v>1.29762</v>
      </c>
      <c r="M39" s="157">
        <f t="shared" si="9"/>
        <v>26.7</v>
      </c>
      <c r="N39" s="22"/>
      <c r="P39" s="37">
        <f t="shared" si="12"/>
        <v>11.139239999999999</v>
      </c>
      <c r="Q39" s="37">
        <f t="shared" si="13"/>
        <v>6.2291099999999995</v>
      </c>
      <c r="R39" s="37">
        <f t="shared" si="14"/>
        <v>8.0340299999999996</v>
      </c>
      <c r="S39" s="37">
        <f t="shared" si="15"/>
        <v>1.29762</v>
      </c>
      <c r="T39" s="37">
        <f t="shared" si="10"/>
        <v>26.7</v>
      </c>
    </row>
    <row r="40" spans="1:20">
      <c r="A40" s="8" t="s">
        <v>82</v>
      </c>
      <c r="B40" s="202">
        <v>26.7</v>
      </c>
      <c r="C40" s="202">
        <v>26.7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11.139239999999999</v>
      </c>
      <c r="J40" s="21">
        <f t="shared" si="6"/>
        <v>6.2291099999999995</v>
      </c>
      <c r="K40" s="21">
        <f t="shared" si="7"/>
        <v>8.0340299999999996</v>
      </c>
      <c r="L40" s="21">
        <f t="shared" si="8"/>
        <v>1.29762</v>
      </c>
      <c r="M40" s="157">
        <f t="shared" si="9"/>
        <v>26.7</v>
      </c>
      <c r="N40" s="22"/>
      <c r="P40" s="37">
        <f t="shared" si="12"/>
        <v>11.139239999999999</v>
      </c>
      <c r="Q40" s="37">
        <f t="shared" si="13"/>
        <v>6.2291099999999995</v>
      </c>
      <c r="R40" s="37">
        <f t="shared" si="14"/>
        <v>8.0340299999999996</v>
      </c>
      <c r="S40" s="37">
        <f t="shared" si="15"/>
        <v>1.29762</v>
      </c>
      <c r="T40" s="37">
        <f t="shared" si="10"/>
        <v>26.7</v>
      </c>
    </row>
    <row r="41" spans="1:20">
      <c r="A41" s="8" t="s">
        <v>83</v>
      </c>
      <c r="B41" s="202">
        <v>26.7</v>
      </c>
      <c r="C41" s="202">
        <v>26.7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11.139239999999999</v>
      </c>
      <c r="J41" s="21">
        <f t="shared" si="6"/>
        <v>6.2291099999999995</v>
      </c>
      <c r="K41" s="21">
        <f t="shared" si="7"/>
        <v>8.0340299999999996</v>
      </c>
      <c r="L41" s="21">
        <f t="shared" si="8"/>
        <v>1.29762</v>
      </c>
      <c r="M41" s="157">
        <f t="shared" si="9"/>
        <v>26.7</v>
      </c>
      <c r="N41" s="22"/>
      <c r="P41" s="37">
        <f t="shared" si="12"/>
        <v>11.139239999999999</v>
      </c>
      <c r="Q41" s="37">
        <f t="shared" si="13"/>
        <v>6.2291099999999995</v>
      </c>
      <c r="R41" s="37">
        <f t="shared" si="14"/>
        <v>8.0340299999999996</v>
      </c>
      <c r="S41" s="37">
        <f t="shared" si="15"/>
        <v>1.29762</v>
      </c>
      <c r="T41" s="37">
        <f t="shared" si="10"/>
        <v>26.7</v>
      </c>
    </row>
    <row r="42" spans="1:20">
      <c r="A42" s="8" t="s">
        <v>84</v>
      </c>
      <c r="B42" s="202">
        <v>26.7</v>
      </c>
      <c r="C42" s="202">
        <v>26.7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11.139239999999999</v>
      </c>
      <c r="J42" s="21">
        <f t="shared" si="6"/>
        <v>6.2291099999999995</v>
      </c>
      <c r="K42" s="21">
        <f t="shared" si="7"/>
        <v>8.0340299999999996</v>
      </c>
      <c r="L42" s="21">
        <f t="shared" si="8"/>
        <v>1.29762</v>
      </c>
      <c r="M42" s="157">
        <f t="shared" si="9"/>
        <v>26.7</v>
      </c>
      <c r="N42" s="22"/>
      <c r="P42" s="37">
        <f t="shared" si="12"/>
        <v>11.139239999999999</v>
      </c>
      <c r="Q42" s="37">
        <f t="shared" si="13"/>
        <v>6.2291099999999995</v>
      </c>
      <c r="R42" s="37">
        <f t="shared" si="14"/>
        <v>8.0340299999999996</v>
      </c>
      <c r="S42" s="37">
        <f t="shared" si="15"/>
        <v>1.29762</v>
      </c>
      <c r="T42" s="37">
        <f t="shared" si="10"/>
        <v>26.7</v>
      </c>
    </row>
    <row r="43" spans="1:20">
      <c r="A43" s="8" t="s">
        <v>85</v>
      </c>
      <c r="B43" s="202">
        <v>26.7</v>
      </c>
      <c r="C43" s="202">
        <v>26.7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11.139239999999999</v>
      </c>
      <c r="J43" s="21">
        <f t="shared" si="6"/>
        <v>6.2291099999999995</v>
      </c>
      <c r="K43" s="21">
        <f t="shared" si="7"/>
        <v>8.0340299999999996</v>
      </c>
      <c r="L43" s="21">
        <f t="shared" si="8"/>
        <v>1.29762</v>
      </c>
      <c r="M43" s="157">
        <f t="shared" si="9"/>
        <v>26.7</v>
      </c>
      <c r="N43" s="22"/>
      <c r="P43" s="37">
        <f t="shared" si="12"/>
        <v>11.139239999999999</v>
      </c>
      <c r="Q43" s="37">
        <f t="shared" si="13"/>
        <v>6.2291099999999995</v>
      </c>
      <c r="R43" s="37">
        <f t="shared" si="14"/>
        <v>8.0340299999999996</v>
      </c>
      <c r="S43" s="37">
        <f t="shared" si="15"/>
        <v>1.29762</v>
      </c>
      <c r="T43" s="37">
        <f t="shared" si="10"/>
        <v>26.7</v>
      </c>
    </row>
    <row r="44" spans="1:20">
      <c r="A44" s="8" t="s">
        <v>86</v>
      </c>
      <c r="B44" s="202">
        <v>26.7</v>
      </c>
      <c r="C44" s="202">
        <v>26.7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11.139239999999999</v>
      </c>
      <c r="J44" s="21">
        <f t="shared" si="6"/>
        <v>6.2291099999999995</v>
      </c>
      <c r="K44" s="21">
        <f t="shared" si="7"/>
        <v>8.0340299999999996</v>
      </c>
      <c r="L44" s="21">
        <f t="shared" si="8"/>
        <v>1.29762</v>
      </c>
      <c r="M44" s="157">
        <f t="shared" si="9"/>
        <v>26.7</v>
      </c>
      <c r="N44" s="22"/>
      <c r="P44" s="37">
        <f t="shared" si="12"/>
        <v>11.139239999999999</v>
      </c>
      <c r="Q44" s="37">
        <f t="shared" si="13"/>
        <v>6.2291099999999995</v>
      </c>
      <c r="R44" s="37">
        <f t="shared" si="14"/>
        <v>8.0340299999999996</v>
      </c>
      <c r="S44" s="37">
        <f t="shared" si="15"/>
        <v>1.29762</v>
      </c>
      <c r="T44" s="37">
        <f t="shared" si="10"/>
        <v>26.7</v>
      </c>
    </row>
    <row r="45" spans="1:20">
      <c r="A45" s="8" t="s">
        <v>87</v>
      </c>
      <c r="B45" s="202">
        <v>26.7</v>
      </c>
      <c r="C45" s="202">
        <v>26.7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11.139239999999999</v>
      </c>
      <c r="J45" s="21">
        <f t="shared" si="6"/>
        <v>6.2291099999999995</v>
      </c>
      <c r="K45" s="21">
        <f t="shared" si="7"/>
        <v>8.0340299999999996</v>
      </c>
      <c r="L45" s="21">
        <f t="shared" si="8"/>
        <v>1.29762</v>
      </c>
      <c r="M45" s="157">
        <f t="shared" si="9"/>
        <v>26.7</v>
      </c>
      <c r="N45" s="22"/>
      <c r="P45" s="37">
        <f t="shared" si="12"/>
        <v>11.139239999999999</v>
      </c>
      <c r="Q45" s="37">
        <f t="shared" si="13"/>
        <v>6.2291099999999995</v>
      </c>
      <c r="R45" s="37">
        <f t="shared" si="14"/>
        <v>8.0340299999999996</v>
      </c>
      <c r="S45" s="37">
        <f t="shared" si="15"/>
        <v>1.29762</v>
      </c>
      <c r="T45" s="37">
        <f t="shared" si="10"/>
        <v>26.7</v>
      </c>
    </row>
    <row r="46" spans="1:20">
      <c r="A46" s="8" t="s">
        <v>88</v>
      </c>
      <c r="B46" s="202">
        <v>26.7</v>
      </c>
      <c r="C46" s="202">
        <v>26.7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11.139239999999999</v>
      </c>
      <c r="J46" s="21">
        <f t="shared" si="6"/>
        <v>6.2291099999999995</v>
      </c>
      <c r="K46" s="21">
        <f t="shared" si="7"/>
        <v>8.0340299999999996</v>
      </c>
      <c r="L46" s="21">
        <f t="shared" si="8"/>
        <v>1.29762</v>
      </c>
      <c r="M46" s="157">
        <f t="shared" si="9"/>
        <v>26.7</v>
      </c>
      <c r="N46" s="22"/>
      <c r="P46" s="37">
        <f t="shared" si="12"/>
        <v>11.139239999999999</v>
      </c>
      <c r="Q46" s="37">
        <f t="shared" si="13"/>
        <v>6.2291099999999995</v>
      </c>
      <c r="R46" s="37">
        <f t="shared" si="14"/>
        <v>8.0340299999999996</v>
      </c>
      <c r="S46" s="37">
        <f t="shared" si="15"/>
        <v>1.29762</v>
      </c>
      <c r="T46" s="37">
        <f t="shared" si="10"/>
        <v>26.7</v>
      </c>
    </row>
    <row r="47" spans="1:20">
      <c r="A47" s="8" t="s">
        <v>89</v>
      </c>
      <c r="B47" s="202">
        <v>26.7</v>
      </c>
      <c r="C47" s="202">
        <v>26.7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11.139239999999999</v>
      </c>
      <c r="J47" s="21">
        <f t="shared" si="6"/>
        <v>6.2291099999999995</v>
      </c>
      <c r="K47" s="21">
        <f t="shared" si="7"/>
        <v>8.0340299999999996</v>
      </c>
      <c r="L47" s="21">
        <f t="shared" si="8"/>
        <v>1.29762</v>
      </c>
      <c r="M47" s="157">
        <f t="shared" si="9"/>
        <v>26.7</v>
      </c>
      <c r="N47" s="22"/>
      <c r="P47" s="37">
        <f t="shared" si="12"/>
        <v>11.139239999999999</v>
      </c>
      <c r="Q47" s="37">
        <f t="shared" si="13"/>
        <v>6.2291099999999995</v>
      </c>
      <c r="R47" s="37">
        <f t="shared" si="14"/>
        <v>8.0340299999999996</v>
      </c>
      <c r="S47" s="37">
        <f t="shared" si="15"/>
        <v>1.29762</v>
      </c>
      <c r="T47" s="37">
        <f t="shared" si="10"/>
        <v>26.7</v>
      </c>
    </row>
    <row r="48" spans="1:20">
      <c r="A48" s="8" t="s">
        <v>90</v>
      </c>
      <c r="B48" s="202">
        <v>26.7</v>
      </c>
      <c r="C48" s="202">
        <v>26.7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11.139239999999999</v>
      </c>
      <c r="J48" s="21">
        <f t="shared" si="6"/>
        <v>6.2291099999999995</v>
      </c>
      <c r="K48" s="21">
        <f t="shared" si="7"/>
        <v>8.0340299999999996</v>
      </c>
      <c r="L48" s="21">
        <f t="shared" si="8"/>
        <v>1.29762</v>
      </c>
      <c r="M48" s="157">
        <f t="shared" si="9"/>
        <v>26.7</v>
      </c>
      <c r="N48" s="22"/>
      <c r="P48" s="37">
        <f t="shared" si="12"/>
        <v>11.139239999999999</v>
      </c>
      <c r="Q48" s="37">
        <f t="shared" si="13"/>
        <v>6.2291099999999995</v>
      </c>
      <c r="R48" s="37">
        <f t="shared" si="14"/>
        <v>8.0340299999999996</v>
      </c>
      <c r="S48" s="37">
        <f t="shared" si="15"/>
        <v>1.29762</v>
      </c>
      <c r="T48" s="37">
        <f t="shared" si="10"/>
        <v>26.7</v>
      </c>
    </row>
    <row r="49" spans="1:20">
      <c r="A49" s="8" t="s">
        <v>91</v>
      </c>
      <c r="B49" s="202">
        <v>26.7</v>
      </c>
      <c r="C49" s="202">
        <v>26.7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11.139239999999999</v>
      </c>
      <c r="J49" s="21">
        <f t="shared" si="6"/>
        <v>6.2291099999999995</v>
      </c>
      <c r="K49" s="21">
        <f t="shared" si="7"/>
        <v>8.0340299999999996</v>
      </c>
      <c r="L49" s="21">
        <f t="shared" si="8"/>
        <v>1.29762</v>
      </c>
      <c r="M49" s="157">
        <f t="shared" si="9"/>
        <v>26.7</v>
      </c>
      <c r="N49" s="22"/>
      <c r="P49" s="37">
        <f t="shared" si="12"/>
        <v>11.139239999999999</v>
      </c>
      <c r="Q49" s="37">
        <f t="shared" si="13"/>
        <v>6.2291099999999995</v>
      </c>
      <c r="R49" s="37">
        <f t="shared" si="14"/>
        <v>8.0340299999999996</v>
      </c>
      <c r="S49" s="37">
        <f t="shared" si="15"/>
        <v>1.29762</v>
      </c>
      <c r="T49" s="37">
        <f t="shared" si="10"/>
        <v>26.7</v>
      </c>
    </row>
    <row r="50" spans="1:20">
      <c r="A50" s="8" t="s">
        <v>92</v>
      </c>
      <c r="B50" s="202">
        <v>26.7</v>
      </c>
      <c r="C50" s="202">
        <v>26.7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11.139239999999999</v>
      </c>
      <c r="J50" s="21">
        <f t="shared" si="6"/>
        <v>6.2291099999999995</v>
      </c>
      <c r="K50" s="21">
        <f t="shared" si="7"/>
        <v>8.0340299999999996</v>
      </c>
      <c r="L50" s="21">
        <f t="shared" si="8"/>
        <v>1.29762</v>
      </c>
      <c r="M50" s="157">
        <f t="shared" si="9"/>
        <v>26.7</v>
      </c>
      <c r="N50" s="22"/>
      <c r="P50" s="37">
        <f t="shared" si="12"/>
        <v>11.139239999999999</v>
      </c>
      <c r="Q50" s="37">
        <f t="shared" si="13"/>
        <v>6.2291099999999995</v>
      </c>
      <c r="R50" s="37">
        <f t="shared" si="14"/>
        <v>8.0340299999999996</v>
      </c>
      <c r="S50" s="37">
        <f t="shared" si="15"/>
        <v>1.29762</v>
      </c>
      <c r="T50" s="37">
        <f t="shared" si="10"/>
        <v>26.7</v>
      </c>
    </row>
    <row r="51" spans="1:20">
      <c r="A51" s="8" t="s">
        <v>93</v>
      </c>
      <c r="B51" s="202">
        <v>26.7</v>
      </c>
      <c r="C51" s="202">
        <v>26.7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11.139239999999999</v>
      </c>
      <c r="J51" s="21">
        <f t="shared" si="6"/>
        <v>6.2291099999999995</v>
      </c>
      <c r="K51" s="21">
        <f t="shared" si="7"/>
        <v>8.0340299999999996</v>
      </c>
      <c r="L51" s="21">
        <f t="shared" si="8"/>
        <v>1.29762</v>
      </c>
      <c r="M51" s="157">
        <f t="shared" si="9"/>
        <v>26.7</v>
      </c>
      <c r="N51" s="22"/>
      <c r="P51" s="37">
        <f t="shared" si="12"/>
        <v>11.139239999999999</v>
      </c>
      <c r="Q51" s="37">
        <f t="shared" si="13"/>
        <v>6.2291099999999995</v>
      </c>
      <c r="R51" s="37">
        <f t="shared" si="14"/>
        <v>8.0340299999999996</v>
      </c>
      <c r="S51" s="37">
        <f t="shared" si="15"/>
        <v>1.29762</v>
      </c>
      <c r="T51" s="37">
        <f t="shared" si="10"/>
        <v>26.7</v>
      </c>
    </row>
    <row r="52" spans="1:20">
      <c r="A52" s="8" t="s">
        <v>94</v>
      </c>
      <c r="B52" s="202">
        <v>26.7</v>
      </c>
      <c r="C52" s="202">
        <v>26.7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11.139239999999999</v>
      </c>
      <c r="J52" s="21">
        <f t="shared" si="6"/>
        <v>6.2291099999999995</v>
      </c>
      <c r="K52" s="21">
        <f t="shared" si="7"/>
        <v>8.0340299999999996</v>
      </c>
      <c r="L52" s="21">
        <f t="shared" si="8"/>
        <v>1.29762</v>
      </c>
      <c r="M52" s="157">
        <f t="shared" si="9"/>
        <v>26.7</v>
      </c>
      <c r="N52" s="22"/>
      <c r="P52" s="37">
        <f t="shared" si="12"/>
        <v>11.139239999999999</v>
      </c>
      <c r="Q52" s="37">
        <f t="shared" si="13"/>
        <v>6.2291099999999995</v>
      </c>
      <c r="R52" s="37">
        <f t="shared" si="14"/>
        <v>8.0340299999999996</v>
      </c>
      <c r="S52" s="37">
        <f t="shared" si="15"/>
        <v>1.29762</v>
      </c>
      <c r="T52" s="37">
        <f t="shared" si="10"/>
        <v>26.7</v>
      </c>
    </row>
    <row r="53" spans="1:20">
      <c r="A53" s="8" t="s">
        <v>95</v>
      </c>
      <c r="B53" s="202">
        <v>26.7</v>
      </c>
      <c r="C53" s="202">
        <v>26.7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11.139239999999999</v>
      </c>
      <c r="J53" s="21">
        <f t="shared" si="6"/>
        <v>6.2291099999999995</v>
      </c>
      <c r="K53" s="21">
        <f t="shared" si="7"/>
        <v>8.0340299999999996</v>
      </c>
      <c r="L53" s="21">
        <f t="shared" si="8"/>
        <v>1.29762</v>
      </c>
      <c r="M53" s="157">
        <f t="shared" si="9"/>
        <v>26.7</v>
      </c>
      <c r="N53" s="22"/>
      <c r="P53" s="37">
        <f t="shared" si="12"/>
        <v>11.139239999999999</v>
      </c>
      <c r="Q53" s="37">
        <f t="shared" si="13"/>
        <v>6.2291099999999995</v>
      </c>
      <c r="R53" s="37">
        <f t="shared" si="14"/>
        <v>8.0340299999999996</v>
      </c>
      <c r="S53" s="37">
        <f t="shared" si="15"/>
        <v>1.29762</v>
      </c>
      <c r="T53" s="37">
        <f t="shared" si="10"/>
        <v>26.7</v>
      </c>
    </row>
    <row r="54" spans="1:20">
      <c r="A54" s="8" t="s">
        <v>96</v>
      </c>
      <c r="B54" s="202">
        <v>26.7</v>
      </c>
      <c r="C54" s="202">
        <v>26.7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11.139239999999999</v>
      </c>
      <c r="J54" s="21">
        <f t="shared" si="6"/>
        <v>6.2291099999999995</v>
      </c>
      <c r="K54" s="21">
        <f t="shared" si="7"/>
        <v>8.0340299999999996</v>
      </c>
      <c r="L54" s="21">
        <f t="shared" si="8"/>
        <v>1.29762</v>
      </c>
      <c r="M54" s="157">
        <f t="shared" si="9"/>
        <v>26.7</v>
      </c>
      <c r="N54" s="22"/>
      <c r="P54" s="37">
        <f t="shared" si="12"/>
        <v>11.139239999999999</v>
      </c>
      <c r="Q54" s="37">
        <f t="shared" si="13"/>
        <v>6.2291099999999995</v>
      </c>
      <c r="R54" s="37">
        <f t="shared" si="14"/>
        <v>8.0340299999999996</v>
      </c>
      <c r="S54" s="37">
        <f t="shared" si="15"/>
        <v>1.29762</v>
      </c>
      <c r="T54" s="37">
        <f t="shared" si="10"/>
        <v>26.7</v>
      </c>
    </row>
    <row r="55" spans="1:20">
      <c r="A55" s="8" t="s">
        <v>97</v>
      </c>
      <c r="B55" s="202">
        <v>26.7</v>
      </c>
      <c r="C55" s="202">
        <v>26.7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11.139239999999999</v>
      </c>
      <c r="J55" s="21">
        <f t="shared" si="6"/>
        <v>6.2291099999999995</v>
      </c>
      <c r="K55" s="21">
        <f t="shared" si="7"/>
        <v>8.0340299999999996</v>
      </c>
      <c r="L55" s="21">
        <f t="shared" si="8"/>
        <v>1.29762</v>
      </c>
      <c r="M55" s="157">
        <f t="shared" si="9"/>
        <v>26.7</v>
      </c>
      <c r="N55" s="22"/>
      <c r="P55" s="37">
        <f t="shared" si="12"/>
        <v>11.139239999999999</v>
      </c>
      <c r="Q55" s="37">
        <f t="shared" si="13"/>
        <v>6.2291099999999995</v>
      </c>
      <c r="R55" s="37">
        <f t="shared" si="14"/>
        <v>8.0340299999999996</v>
      </c>
      <c r="S55" s="37">
        <f t="shared" si="15"/>
        <v>1.29762</v>
      </c>
      <c r="T55" s="37">
        <f t="shared" si="10"/>
        <v>26.7</v>
      </c>
    </row>
    <row r="56" spans="1:20">
      <c r="A56" s="8" t="s">
        <v>98</v>
      </c>
      <c r="B56" s="202">
        <v>26.7</v>
      </c>
      <c r="C56" s="202">
        <v>26.7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11.139239999999999</v>
      </c>
      <c r="J56" s="21">
        <f t="shared" si="6"/>
        <v>6.2291099999999995</v>
      </c>
      <c r="K56" s="21">
        <f t="shared" si="7"/>
        <v>8.0340299999999996</v>
      </c>
      <c r="L56" s="21">
        <f t="shared" si="8"/>
        <v>1.29762</v>
      </c>
      <c r="M56" s="157">
        <f t="shared" si="9"/>
        <v>26.7</v>
      </c>
      <c r="N56" s="22"/>
      <c r="P56" s="37">
        <f t="shared" si="12"/>
        <v>11.139239999999999</v>
      </c>
      <c r="Q56" s="37">
        <f t="shared" si="13"/>
        <v>6.2291099999999995</v>
      </c>
      <c r="R56" s="37">
        <f t="shared" si="14"/>
        <v>8.0340299999999996</v>
      </c>
      <c r="S56" s="37">
        <f t="shared" si="15"/>
        <v>1.29762</v>
      </c>
      <c r="T56" s="37">
        <f t="shared" si="10"/>
        <v>26.7</v>
      </c>
    </row>
    <row r="57" spans="1:20">
      <c r="A57" s="8" t="s">
        <v>99</v>
      </c>
      <c r="B57" s="202">
        <v>26.7</v>
      </c>
      <c r="C57" s="202">
        <v>26.7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11.139239999999999</v>
      </c>
      <c r="J57" s="21">
        <f t="shared" si="6"/>
        <v>6.2291099999999995</v>
      </c>
      <c r="K57" s="21">
        <f t="shared" si="7"/>
        <v>8.0340299999999996</v>
      </c>
      <c r="L57" s="21">
        <f t="shared" si="8"/>
        <v>1.29762</v>
      </c>
      <c r="M57" s="157">
        <f t="shared" si="9"/>
        <v>26.7</v>
      </c>
      <c r="N57" s="22"/>
      <c r="P57" s="37">
        <f t="shared" si="12"/>
        <v>11.139239999999999</v>
      </c>
      <c r="Q57" s="37">
        <f t="shared" si="13"/>
        <v>6.2291099999999995</v>
      </c>
      <c r="R57" s="37">
        <f t="shared" si="14"/>
        <v>8.0340299999999996</v>
      </c>
      <c r="S57" s="37">
        <f t="shared" si="15"/>
        <v>1.29762</v>
      </c>
      <c r="T57" s="37">
        <f t="shared" si="10"/>
        <v>26.7</v>
      </c>
    </row>
    <row r="58" spans="1:20">
      <c r="A58" s="8" t="s">
        <v>100</v>
      </c>
      <c r="B58" s="202">
        <v>26.7</v>
      </c>
      <c r="C58" s="202">
        <v>26.7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11.139239999999999</v>
      </c>
      <c r="J58" s="21">
        <f t="shared" si="6"/>
        <v>6.2291099999999995</v>
      </c>
      <c r="K58" s="21">
        <f t="shared" si="7"/>
        <v>8.0340299999999996</v>
      </c>
      <c r="L58" s="21">
        <f t="shared" si="8"/>
        <v>1.29762</v>
      </c>
      <c r="M58" s="157">
        <f t="shared" si="9"/>
        <v>26.7</v>
      </c>
      <c r="N58" s="22"/>
      <c r="P58" s="37">
        <f t="shared" si="12"/>
        <v>11.139239999999999</v>
      </c>
      <c r="Q58" s="37">
        <f t="shared" si="13"/>
        <v>6.2291099999999995</v>
      </c>
      <c r="R58" s="37">
        <f t="shared" si="14"/>
        <v>8.0340299999999996</v>
      </c>
      <c r="S58" s="37">
        <f t="shared" si="15"/>
        <v>1.29762</v>
      </c>
      <c r="T58" s="37">
        <f t="shared" si="10"/>
        <v>26.7</v>
      </c>
    </row>
    <row r="59" spans="1:20">
      <c r="A59" s="8" t="s">
        <v>101</v>
      </c>
      <c r="B59" s="202">
        <v>26.7</v>
      </c>
      <c r="C59" s="202">
        <v>26.7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11.139239999999999</v>
      </c>
      <c r="J59" s="21">
        <f t="shared" si="6"/>
        <v>6.2291099999999995</v>
      </c>
      <c r="K59" s="21">
        <f t="shared" si="7"/>
        <v>8.0340299999999996</v>
      </c>
      <c r="L59" s="21">
        <f t="shared" si="8"/>
        <v>1.29762</v>
      </c>
      <c r="M59" s="157">
        <f t="shared" si="9"/>
        <v>26.7</v>
      </c>
      <c r="N59" s="22"/>
      <c r="P59" s="37">
        <f t="shared" si="12"/>
        <v>11.139239999999999</v>
      </c>
      <c r="Q59" s="37">
        <f t="shared" si="13"/>
        <v>6.2291099999999995</v>
      </c>
      <c r="R59" s="37">
        <f t="shared" si="14"/>
        <v>8.0340299999999996</v>
      </c>
      <c r="S59" s="37">
        <f t="shared" si="15"/>
        <v>1.29762</v>
      </c>
      <c r="T59" s="37">
        <f t="shared" si="10"/>
        <v>26.7</v>
      </c>
    </row>
    <row r="60" spans="1:20">
      <c r="A60" s="8" t="s">
        <v>102</v>
      </c>
      <c r="B60" s="202">
        <v>26.7</v>
      </c>
      <c r="C60" s="202">
        <v>26.7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11.139239999999999</v>
      </c>
      <c r="J60" s="21">
        <f t="shared" si="6"/>
        <v>6.2291099999999995</v>
      </c>
      <c r="K60" s="21">
        <f t="shared" si="7"/>
        <v>8.0340299999999996</v>
      </c>
      <c r="L60" s="21">
        <f t="shared" si="8"/>
        <v>1.29762</v>
      </c>
      <c r="M60" s="157">
        <f t="shared" si="9"/>
        <v>26.7</v>
      </c>
      <c r="N60" s="22"/>
      <c r="P60" s="37">
        <f t="shared" si="12"/>
        <v>11.139239999999999</v>
      </c>
      <c r="Q60" s="37">
        <f t="shared" si="13"/>
        <v>6.2291099999999995</v>
      </c>
      <c r="R60" s="37">
        <f t="shared" si="14"/>
        <v>8.0340299999999996</v>
      </c>
      <c r="S60" s="37">
        <f t="shared" si="15"/>
        <v>1.29762</v>
      </c>
      <c r="T60" s="37">
        <f t="shared" si="10"/>
        <v>26.7</v>
      </c>
    </row>
    <row r="61" spans="1:20">
      <c r="A61" s="8" t="s">
        <v>103</v>
      </c>
      <c r="B61" s="202">
        <v>26.7</v>
      </c>
      <c r="C61" s="202">
        <v>26.7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11.139239999999999</v>
      </c>
      <c r="J61" s="21">
        <f t="shared" si="6"/>
        <v>6.2291099999999995</v>
      </c>
      <c r="K61" s="21">
        <f t="shared" si="7"/>
        <v>8.0340299999999996</v>
      </c>
      <c r="L61" s="21">
        <f t="shared" si="8"/>
        <v>1.29762</v>
      </c>
      <c r="M61" s="157">
        <f t="shared" si="9"/>
        <v>26.7</v>
      </c>
      <c r="N61" s="22"/>
      <c r="P61" s="37">
        <f t="shared" si="12"/>
        <v>11.139239999999999</v>
      </c>
      <c r="Q61" s="37">
        <f t="shared" si="13"/>
        <v>6.2291099999999995</v>
      </c>
      <c r="R61" s="37">
        <f t="shared" si="14"/>
        <v>8.0340299999999996</v>
      </c>
      <c r="S61" s="37">
        <f t="shared" si="15"/>
        <v>1.29762</v>
      </c>
      <c r="T61" s="37">
        <f t="shared" si="10"/>
        <v>26.7</v>
      </c>
    </row>
    <row r="62" spans="1:20">
      <c r="A62" s="8" t="s">
        <v>104</v>
      </c>
      <c r="B62" s="202">
        <v>26.7</v>
      </c>
      <c r="C62" s="202">
        <v>26.7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11.139239999999999</v>
      </c>
      <c r="J62" s="21">
        <f t="shared" si="6"/>
        <v>6.2291099999999995</v>
      </c>
      <c r="K62" s="21">
        <f t="shared" si="7"/>
        <v>8.0340299999999996</v>
      </c>
      <c r="L62" s="21">
        <f t="shared" si="8"/>
        <v>1.29762</v>
      </c>
      <c r="M62" s="157">
        <f t="shared" si="9"/>
        <v>26.7</v>
      </c>
      <c r="N62" s="22"/>
      <c r="P62" s="37">
        <f t="shared" si="12"/>
        <v>11.139239999999999</v>
      </c>
      <c r="Q62" s="37">
        <f t="shared" si="13"/>
        <v>6.2291099999999995</v>
      </c>
      <c r="R62" s="37">
        <f t="shared" si="14"/>
        <v>8.0340299999999996</v>
      </c>
      <c r="S62" s="37">
        <f t="shared" si="15"/>
        <v>1.29762</v>
      </c>
      <c r="T62" s="37">
        <f t="shared" si="10"/>
        <v>26.7</v>
      </c>
    </row>
    <row r="63" spans="1:20">
      <c r="A63" s="8" t="s">
        <v>105</v>
      </c>
      <c r="B63" s="202">
        <v>26.7</v>
      </c>
      <c r="C63" s="202">
        <v>26.7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11.139239999999999</v>
      </c>
      <c r="J63" s="21">
        <f t="shared" si="6"/>
        <v>6.2291099999999995</v>
      </c>
      <c r="K63" s="21">
        <f t="shared" si="7"/>
        <v>8.0340299999999996</v>
      </c>
      <c r="L63" s="21">
        <f t="shared" si="8"/>
        <v>1.29762</v>
      </c>
      <c r="M63" s="157">
        <f t="shared" si="9"/>
        <v>26.7</v>
      </c>
      <c r="N63" s="22"/>
      <c r="P63" s="37">
        <f t="shared" si="12"/>
        <v>11.139239999999999</v>
      </c>
      <c r="Q63" s="37">
        <f t="shared" si="13"/>
        <v>6.2291099999999995</v>
      </c>
      <c r="R63" s="37">
        <f t="shared" si="14"/>
        <v>8.0340299999999996</v>
      </c>
      <c r="S63" s="37">
        <f t="shared" si="15"/>
        <v>1.29762</v>
      </c>
      <c r="T63" s="37">
        <f t="shared" si="10"/>
        <v>26.7</v>
      </c>
    </row>
    <row r="64" spans="1:20">
      <c r="A64" s="8" t="s">
        <v>106</v>
      </c>
      <c r="B64" s="202">
        <v>26.7</v>
      </c>
      <c r="C64" s="202">
        <v>26.7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11.139239999999999</v>
      </c>
      <c r="J64" s="21">
        <f t="shared" si="6"/>
        <v>6.2291099999999995</v>
      </c>
      <c r="K64" s="21">
        <f t="shared" si="7"/>
        <v>8.0340299999999996</v>
      </c>
      <c r="L64" s="21">
        <f t="shared" si="8"/>
        <v>1.29762</v>
      </c>
      <c r="M64" s="157">
        <f t="shared" si="9"/>
        <v>26.7</v>
      </c>
      <c r="N64" s="22"/>
      <c r="P64" s="37">
        <f t="shared" si="12"/>
        <v>11.139239999999999</v>
      </c>
      <c r="Q64" s="37">
        <f t="shared" si="13"/>
        <v>6.2291099999999995</v>
      </c>
      <c r="R64" s="37">
        <f t="shared" si="14"/>
        <v>8.0340299999999996</v>
      </c>
      <c r="S64" s="37">
        <f t="shared" si="15"/>
        <v>1.29762</v>
      </c>
      <c r="T64" s="37">
        <f t="shared" si="10"/>
        <v>26.7</v>
      </c>
    </row>
    <row r="65" spans="1:20">
      <c r="A65" s="8" t="s">
        <v>107</v>
      </c>
      <c r="B65" s="202">
        <v>26.7</v>
      </c>
      <c r="C65" s="202">
        <v>26.7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11.139239999999999</v>
      </c>
      <c r="J65" s="21">
        <f t="shared" si="6"/>
        <v>6.2291099999999995</v>
      </c>
      <c r="K65" s="21">
        <f t="shared" si="7"/>
        <v>8.0340299999999996</v>
      </c>
      <c r="L65" s="21">
        <f t="shared" si="8"/>
        <v>1.29762</v>
      </c>
      <c r="M65" s="157">
        <f t="shared" si="9"/>
        <v>26.7</v>
      </c>
      <c r="N65" s="22"/>
      <c r="P65" s="37">
        <f t="shared" si="12"/>
        <v>11.139239999999999</v>
      </c>
      <c r="Q65" s="37">
        <f t="shared" si="13"/>
        <v>6.2291099999999995</v>
      </c>
      <c r="R65" s="37">
        <f t="shared" si="14"/>
        <v>8.0340299999999996</v>
      </c>
      <c r="S65" s="37">
        <f t="shared" si="15"/>
        <v>1.29762</v>
      </c>
      <c r="T65" s="37">
        <f t="shared" si="10"/>
        <v>26.7</v>
      </c>
    </row>
    <row r="66" spans="1:20">
      <c r="A66" s="8" t="s">
        <v>108</v>
      </c>
      <c r="B66" s="202">
        <v>26.7</v>
      </c>
      <c r="C66" s="202">
        <v>26.7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11.139239999999999</v>
      </c>
      <c r="J66" s="21">
        <f t="shared" si="6"/>
        <v>6.2291099999999995</v>
      </c>
      <c r="K66" s="21">
        <f t="shared" si="7"/>
        <v>8.0340299999999996</v>
      </c>
      <c r="L66" s="21">
        <f t="shared" si="8"/>
        <v>1.29762</v>
      </c>
      <c r="M66" s="157">
        <f t="shared" si="9"/>
        <v>26.7</v>
      </c>
      <c r="N66" s="22"/>
      <c r="P66" s="37">
        <f t="shared" si="12"/>
        <v>11.139239999999999</v>
      </c>
      <c r="Q66" s="37">
        <f t="shared" si="13"/>
        <v>6.2291099999999995</v>
      </c>
      <c r="R66" s="37">
        <f t="shared" si="14"/>
        <v>8.0340299999999996</v>
      </c>
      <c r="S66" s="37">
        <f t="shared" si="15"/>
        <v>1.29762</v>
      </c>
      <c r="T66" s="37">
        <f t="shared" si="10"/>
        <v>26.7</v>
      </c>
    </row>
    <row r="67" spans="1:20">
      <c r="A67" s="8" t="s">
        <v>109</v>
      </c>
      <c r="B67" s="202">
        <v>26.7</v>
      </c>
      <c r="C67" s="202">
        <v>26.7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11.139239999999999</v>
      </c>
      <c r="J67" s="21">
        <f t="shared" si="6"/>
        <v>6.2291099999999995</v>
      </c>
      <c r="K67" s="21">
        <f t="shared" si="7"/>
        <v>8.0340299999999996</v>
      </c>
      <c r="L67" s="21">
        <f t="shared" si="8"/>
        <v>1.29762</v>
      </c>
      <c r="M67" s="157">
        <f t="shared" si="9"/>
        <v>26.7</v>
      </c>
      <c r="N67" s="22"/>
      <c r="P67" s="37">
        <f t="shared" ref="P67:P98" si="17">I67</f>
        <v>11.139239999999999</v>
      </c>
      <c r="Q67" s="37">
        <f t="shared" ref="Q67:Q98" si="18">J67</f>
        <v>6.2291099999999995</v>
      </c>
      <c r="R67" s="37">
        <f t="shared" ref="R67:R98" si="19">K67</f>
        <v>8.0340299999999996</v>
      </c>
      <c r="S67" s="37">
        <f t="shared" ref="S67:S98" si="20">L67</f>
        <v>1.29762</v>
      </c>
      <c r="T67" s="37">
        <f t="shared" si="10"/>
        <v>26.7</v>
      </c>
    </row>
    <row r="68" spans="1:20">
      <c r="A68" s="8" t="s">
        <v>110</v>
      </c>
      <c r="B68" s="202">
        <v>26.7</v>
      </c>
      <c r="C68" s="202">
        <v>26.7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11.139239999999999</v>
      </c>
      <c r="J68" s="21">
        <f t="shared" ref="J68:J98" si="22">C68*E68/100</f>
        <v>6.2291099999999995</v>
      </c>
      <c r="K68" s="21">
        <f t="shared" ref="K68:K98" si="23">C68*F68/100</f>
        <v>8.0340299999999996</v>
      </c>
      <c r="L68" s="21">
        <f t="shared" ref="L68:L98" si="24">C68*G68/100</f>
        <v>1.29762</v>
      </c>
      <c r="M68" s="157">
        <f t="shared" ref="M68:M98" si="25">SUM(I68:L68)</f>
        <v>26.7</v>
      </c>
      <c r="N68" s="22"/>
      <c r="P68" s="37">
        <f t="shared" si="17"/>
        <v>11.139239999999999</v>
      </c>
      <c r="Q68" s="37">
        <f t="shared" si="18"/>
        <v>6.2291099999999995</v>
      </c>
      <c r="R68" s="37">
        <f t="shared" si="19"/>
        <v>8.0340299999999996</v>
      </c>
      <c r="S68" s="37">
        <f t="shared" si="20"/>
        <v>1.29762</v>
      </c>
      <c r="T68" s="37">
        <f t="shared" ref="T68:T99" si="26">SUM(P68:S68)</f>
        <v>26.7</v>
      </c>
    </row>
    <row r="69" spans="1:20">
      <c r="A69" s="8" t="s">
        <v>111</v>
      </c>
      <c r="B69" s="202">
        <v>26.7</v>
      </c>
      <c r="C69" s="202">
        <v>26.7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11.139239999999999</v>
      </c>
      <c r="J69" s="21">
        <f t="shared" si="22"/>
        <v>6.2291099999999995</v>
      </c>
      <c r="K69" s="21">
        <f t="shared" si="23"/>
        <v>8.0340299999999996</v>
      </c>
      <c r="L69" s="21">
        <f t="shared" si="24"/>
        <v>1.29762</v>
      </c>
      <c r="M69" s="157">
        <f t="shared" si="25"/>
        <v>26.7</v>
      </c>
      <c r="N69" s="22"/>
      <c r="P69" s="37">
        <f t="shared" si="17"/>
        <v>11.139239999999999</v>
      </c>
      <c r="Q69" s="37">
        <f t="shared" si="18"/>
        <v>6.2291099999999995</v>
      </c>
      <c r="R69" s="37">
        <f t="shared" si="19"/>
        <v>8.0340299999999996</v>
      </c>
      <c r="S69" s="37">
        <f t="shared" si="20"/>
        <v>1.29762</v>
      </c>
      <c r="T69" s="37">
        <f t="shared" si="26"/>
        <v>26.7</v>
      </c>
    </row>
    <row r="70" spans="1:20">
      <c r="A70" s="8" t="s">
        <v>112</v>
      </c>
      <c r="B70" s="202">
        <v>26.7</v>
      </c>
      <c r="C70" s="202">
        <v>26.7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11.139239999999999</v>
      </c>
      <c r="J70" s="21">
        <f t="shared" si="22"/>
        <v>6.2291099999999995</v>
      </c>
      <c r="K70" s="21">
        <f t="shared" si="23"/>
        <v>8.0340299999999996</v>
      </c>
      <c r="L70" s="21">
        <f t="shared" si="24"/>
        <v>1.29762</v>
      </c>
      <c r="M70" s="157">
        <f t="shared" si="25"/>
        <v>26.7</v>
      </c>
      <c r="N70" s="22"/>
      <c r="P70" s="37">
        <f t="shared" si="17"/>
        <v>11.139239999999999</v>
      </c>
      <c r="Q70" s="37">
        <f t="shared" si="18"/>
        <v>6.2291099999999995</v>
      </c>
      <c r="R70" s="37">
        <f t="shared" si="19"/>
        <v>8.0340299999999996</v>
      </c>
      <c r="S70" s="37">
        <f t="shared" si="20"/>
        <v>1.29762</v>
      </c>
      <c r="T70" s="37">
        <f t="shared" si="26"/>
        <v>26.7</v>
      </c>
    </row>
    <row r="71" spans="1:20">
      <c r="A71" s="8" t="s">
        <v>113</v>
      </c>
      <c r="B71" s="202">
        <v>25.7</v>
      </c>
      <c r="C71" s="202">
        <v>25.7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10.72204</v>
      </c>
      <c r="J71" s="21">
        <f t="shared" si="22"/>
        <v>5.9958099999999988</v>
      </c>
      <c r="K71" s="21">
        <f t="shared" si="23"/>
        <v>7.7331300000000001</v>
      </c>
      <c r="L71" s="21">
        <f t="shared" si="24"/>
        <v>1.24902</v>
      </c>
      <c r="M71" s="157">
        <f t="shared" si="25"/>
        <v>25.7</v>
      </c>
      <c r="N71" s="22"/>
      <c r="P71" s="37">
        <f t="shared" si="17"/>
        <v>10.72204</v>
      </c>
      <c r="Q71" s="37">
        <f t="shared" si="18"/>
        <v>5.9958099999999988</v>
      </c>
      <c r="R71" s="37">
        <f t="shared" si="19"/>
        <v>7.7331300000000001</v>
      </c>
      <c r="S71" s="37">
        <f t="shared" si="20"/>
        <v>1.24902</v>
      </c>
      <c r="T71" s="37">
        <f t="shared" si="26"/>
        <v>25.7</v>
      </c>
    </row>
    <row r="72" spans="1:20">
      <c r="A72" s="8" t="s">
        <v>114</v>
      </c>
      <c r="B72" s="202">
        <v>25.7</v>
      </c>
      <c r="C72" s="202">
        <v>25.7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10.72204</v>
      </c>
      <c r="J72" s="21">
        <f t="shared" si="22"/>
        <v>5.9958099999999988</v>
      </c>
      <c r="K72" s="21">
        <f t="shared" si="23"/>
        <v>7.7331300000000001</v>
      </c>
      <c r="L72" s="21">
        <f t="shared" si="24"/>
        <v>1.24902</v>
      </c>
      <c r="M72" s="157">
        <f t="shared" si="25"/>
        <v>25.7</v>
      </c>
      <c r="N72" s="22"/>
      <c r="P72" s="37">
        <f t="shared" si="17"/>
        <v>10.72204</v>
      </c>
      <c r="Q72" s="37">
        <f t="shared" si="18"/>
        <v>5.9958099999999988</v>
      </c>
      <c r="R72" s="37">
        <f t="shared" si="19"/>
        <v>7.7331300000000001</v>
      </c>
      <c r="S72" s="37">
        <f t="shared" si="20"/>
        <v>1.24902</v>
      </c>
      <c r="T72" s="37">
        <f t="shared" si="26"/>
        <v>25.7</v>
      </c>
    </row>
    <row r="73" spans="1:20">
      <c r="A73" s="8" t="s">
        <v>115</v>
      </c>
      <c r="B73" s="202">
        <v>25.7</v>
      </c>
      <c r="C73" s="202">
        <v>25.7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10.72204</v>
      </c>
      <c r="J73" s="21">
        <f t="shared" si="22"/>
        <v>5.9958099999999988</v>
      </c>
      <c r="K73" s="21">
        <f t="shared" si="23"/>
        <v>7.7331300000000001</v>
      </c>
      <c r="L73" s="21">
        <f t="shared" si="24"/>
        <v>1.24902</v>
      </c>
      <c r="M73" s="157">
        <f t="shared" si="25"/>
        <v>25.7</v>
      </c>
      <c r="N73" s="22"/>
      <c r="P73" s="37">
        <f t="shared" si="17"/>
        <v>10.72204</v>
      </c>
      <c r="Q73" s="37">
        <f t="shared" si="18"/>
        <v>5.9958099999999988</v>
      </c>
      <c r="R73" s="37">
        <f t="shared" si="19"/>
        <v>7.7331300000000001</v>
      </c>
      <c r="S73" s="37">
        <f t="shared" si="20"/>
        <v>1.24902</v>
      </c>
      <c r="T73" s="37">
        <f t="shared" si="26"/>
        <v>25.7</v>
      </c>
    </row>
    <row r="74" spans="1:20">
      <c r="A74" s="8" t="s">
        <v>116</v>
      </c>
      <c r="B74" s="202">
        <v>25.7</v>
      </c>
      <c r="C74" s="202">
        <v>25.7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10.72204</v>
      </c>
      <c r="J74" s="21">
        <f t="shared" si="22"/>
        <v>5.9958099999999988</v>
      </c>
      <c r="K74" s="21">
        <f t="shared" si="23"/>
        <v>7.7331300000000001</v>
      </c>
      <c r="L74" s="21">
        <f t="shared" si="24"/>
        <v>1.24902</v>
      </c>
      <c r="M74" s="157">
        <f t="shared" si="25"/>
        <v>25.7</v>
      </c>
      <c r="N74" s="22"/>
      <c r="P74" s="37">
        <f t="shared" si="17"/>
        <v>10.72204</v>
      </c>
      <c r="Q74" s="37">
        <f t="shared" si="18"/>
        <v>5.9958099999999988</v>
      </c>
      <c r="R74" s="37">
        <f t="shared" si="19"/>
        <v>7.7331300000000001</v>
      </c>
      <c r="S74" s="37">
        <f t="shared" si="20"/>
        <v>1.24902</v>
      </c>
      <c r="T74" s="37">
        <f t="shared" si="26"/>
        <v>25.7</v>
      </c>
    </row>
    <row r="75" spans="1:20">
      <c r="A75" s="8" t="s">
        <v>117</v>
      </c>
      <c r="B75" s="202">
        <v>25.7</v>
      </c>
      <c r="C75" s="202">
        <v>25.7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10.72204</v>
      </c>
      <c r="J75" s="21">
        <f t="shared" si="22"/>
        <v>5.9958099999999988</v>
      </c>
      <c r="K75" s="21">
        <f t="shared" si="23"/>
        <v>7.7331300000000001</v>
      </c>
      <c r="L75" s="21">
        <f t="shared" si="24"/>
        <v>1.24902</v>
      </c>
      <c r="M75" s="157">
        <f t="shared" si="25"/>
        <v>25.7</v>
      </c>
      <c r="N75" s="22"/>
      <c r="P75" s="37">
        <f t="shared" si="17"/>
        <v>10.72204</v>
      </c>
      <c r="Q75" s="37">
        <f t="shared" si="18"/>
        <v>5.9958099999999988</v>
      </c>
      <c r="R75" s="37">
        <f t="shared" si="19"/>
        <v>7.7331300000000001</v>
      </c>
      <c r="S75" s="37">
        <f t="shared" si="20"/>
        <v>1.24902</v>
      </c>
      <c r="T75" s="37">
        <f t="shared" si="26"/>
        <v>25.7</v>
      </c>
    </row>
    <row r="76" spans="1:20">
      <c r="A76" s="8" t="s">
        <v>118</v>
      </c>
      <c r="B76" s="202">
        <v>25.7</v>
      </c>
      <c r="C76" s="202">
        <v>25.7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10.72204</v>
      </c>
      <c r="J76" s="21">
        <f t="shared" si="22"/>
        <v>5.9958099999999988</v>
      </c>
      <c r="K76" s="21">
        <f t="shared" si="23"/>
        <v>7.7331300000000001</v>
      </c>
      <c r="L76" s="21">
        <f t="shared" si="24"/>
        <v>1.24902</v>
      </c>
      <c r="M76" s="157">
        <f t="shared" si="25"/>
        <v>25.7</v>
      </c>
      <c r="N76" s="22"/>
      <c r="P76" s="37">
        <f t="shared" si="17"/>
        <v>10.72204</v>
      </c>
      <c r="Q76" s="37">
        <f t="shared" si="18"/>
        <v>5.9958099999999988</v>
      </c>
      <c r="R76" s="37">
        <f t="shared" si="19"/>
        <v>7.7331300000000001</v>
      </c>
      <c r="S76" s="37">
        <f t="shared" si="20"/>
        <v>1.24902</v>
      </c>
      <c r="T76" s="37">
        <f t="shared" si="26"/>
        <v>25.7</v>
      </c>
    </row>
    <row r="77" spans="1:20">
      <c r="A77" s="8" t="s">
        <v>119</v>
      </c>
      <c r="B77" s="202">
        <v>25.7</v>
      </c>
      <c r="C77" s="202">
        <v>25.7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10.72204</v>
      </c>
      <c r="J77" s="21">
        <f t="shared" si="22"/>
        <v>5.9958099999999988</v>
      </c>
      <c r="K77" s="21">
        <f t="shared" si="23"/>
        <v>7.7331300000000001</v>
      </c>
      <c r="L77" s="21">
        <f t="shared" si="24"/>
        <v>1.24902</v>
      </c>
      <c r="M77" s="157">
        <f t="shared" si="25"/>
        <v>25.7</v>
      </c>
      <c r="N77" s="22"/>
      <c r="P77" s="37">
        <f t="shared" si="17"/>
        <v>10.72204</v>
      </c>
      <c r="Q77" s="37">
        <f t="shared" si="18"/>
        <v>5.9958099999999988</v>
      </c>
      <c r="R77" s="37">
        <f t="shared" si="19"/>
        <v>7.7331300000000001</v>
      </c>
      <c r="S77" s="37">
        <f t="shared" si="20"/>
        <v>1.24902</v>
      </c>
      <c r="T77" s="37">
        <f t="shared" si="26"/>
        <v>25.7</v>
      </c>
    </row>
    <row r="78" spans="1:20">
      <c r="A78" s="8" t="s">
        <v>120</v>
      </c>
      <c r="B78" s="202">
        <v>25.7</v>
      </c>
      <c r="C78" s="202">
        <v>25.7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10.72204</v>
      </c>
      <c r="J78" s="21">
        <f t="shared" si="22"/>
        <v>5.9958099999999988</v>
      </c>
      <c r="K78" s="21">
        <f t="shared" si="23"/>
        <v>7.7331300000000001</v>
      </c>
      <c r="L78" s="21">
        <f t="shared" si="24"/>
        <v>1.24902</v>
      </c>
      <c r="M78" s="157">
        <f t="shared" si="25"/>
        <v>25.7</v>
      </c>
      <c r="N78" s="22"/>
      <c r="P78" s="37">
        <f t="shared" si="17"/>
        <v>10.72204</v>
      </c>
      <c r="Q78" s="37">
        <f t="shared" si="18"/>
        <v>5.9958099999999988</v>
      </c>
      <c r="R78" s="37">
        <f t="shared" si="19"/>
        <v>7.7331300000000001</v>
      </c>
      <c r="S78" s="37">
        <f t="shared" si="20"/>
        <v>1.24902</v>
      </c>
      <c r="T78" s="37">
        <f t="shared" si="26"/>
        <v>25.7</v>
      </c>
    </row>
    <row r="79" spans="1:20">
      <c r="A79" s="8" t="s">
        <v>121</v>
      </c>
      <c r="B79" s="202">
        <v>25.7</v>
      </c>
      <c r="C79" s="202">
        <v>25.7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10.72204</v>
      </c>
      <c r="J79" s="21">
        <f t="shared" si="22"/>
        <v>5.9958099999999988</v>
      </c>
      <c r="K79" s="21">
        <f t="shared" si="23"/>
        <v>7.7331300000000001</v>
      </c>
      <c r="L79" s="21">
        <f t="shared" si="24"/>
        <v>1.24902</v>
      </c>
      <c r="M79" s="157">
        <f t="shared" si="25"/>
        <v>25.7</v>
      </c>
      <c r="N79" s="22"/>
      <c r="P79" s="37">
        <f t="shared" si="17"/>
        <v>10.72204</v>
      </c>
      <c r="Q79" s="37">
        <f t="shared" si="18"/>
        <v>5.9958099999999988</v>
      </c>
      <c r="R79" s="37">
        <f t="shared" si="19"/>
        <v>7.7331300000000001</v>
      </c>
      <c r="S79" s="37">
        <f t="shared" si="20"/>
        <v>1.24902</v>
      </c>
      <c r="T79" s="37">
        <f t="shared" si="26"/>
        <v>25.7</v>
      </c>
    </row>
    <row r="80" spans="1:20">
      <c r="A80" s="8" t="s">
        <v>122</v>
      </c>
      <c r="B80" s="202">
        <v>26.7</v>
      </c>
      <c r="C80" s="202">
        <v>26.7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11.139239999999999</v>
      </c>
      <c r="J80" s="21">
        <f t="shared" si="22"/>
        <v>6.2291099999999995</v>
      </c>
      <c r="K80" s="21">
        <f t="shared" si="23"/>
        <v>8.0340299999999996</v>
      </c>
      <c r="L80" s="21">
        <f t="shared" si="24"/>
        <v>1.29762</v>
      </c>
      <c r="M80" s="157">
        <f t="shared" si="25"/>
        <v>26.7</v>
      </c>
      <c r="N80" s="22"/>
      <c r="P80" s="37">
        <f t="shared" si="17"/>
        <v>11.139239999999999</v>
      </c>
      <c r="Q80" s="37">
        <f t="shared" si="18"/>
        <v>6.2291099999999995</v>
      </c>
      <c r="R80" s="37">
        <f t="shared" si="19"/>
        <v>8.0340299999999996</v>
      </c>
      <c r="S80" s="37">
        <f t="shared" si="20"/>
        <v>1.29762</v>
      </c>
      <c r="T80" s="37">
        <f t="shared" si="26"/>
        <v>26.7</v>
      </c>
    </row>
    <row r="81" spans="1:20">
      <c r="A81" s="8" t="s">
        <v>123</v>
      </c>
      <c r="B81" s="202">
        <v>26.7</v>
      </c>
      <c r="C81" s="202">
        <v>26.7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11.139239999999999</v>
      </c>
      <c r="J81" s="21">
        <f t="shared" si="22"/>
        <v>6.2291099999999995</v>
      </c>
      <c r="K81" s="21">
        <f t="shared" si="23"/>
        <v>8.0340299999999996</v>
      </c>
      <c r="L81" s="21">
        <f t="shared" si="24"/>
        <v>1.29762</v>
      </c>
      <c r="M81" s="157">
        <f t="shared" si="25"/>
        <v>26.7</v>
      </c>
      <c r="N81" s="22"/>
      <c r="P81" s="37">
        <f t="shared" si="17"/>
        <v>11.139239999999999</v>
      </c>
      <c r="Q81" s="37">
        <f t="shared" si="18"/>
        <v>6.2291099999999995</v>
      </c>
      <c r="R81" s="37">
        <f t="shared" si="19"/>
        <v>8.0340299999999996</v>
      </c>
      <c r="S81" s="37">
        <f t="shared" si="20"/>
        <v>1.29762</v>
      </c>
      <c r="T81" s="37">
        <f t="shared" si="26"/>
        <v>26.7</v>
      </c>
    </row>
    <row r="82" spans="1:20">
      <c r="A82" s="8" t="s">
        <v>124</v>
      </c>
      <c r="B82" s="202">
        <v>26.7</v>
      </c>
      <c r="C82" s="202">
        <v>26.7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11.139239999999999</v>
      </c>
      <c r="J82" s="21">
        <f t="shared" si="22"/>
        <v>6.2291099999999995</v>
      </c>
      <c r="K82" s="21">
        <f t="shared" si="23"/>
        <v>8.0340299999999996</v>
      </c>
      <c r="L82" s="21">
        <f t="shared" si="24"/>
        <v>1.29762</v>
      </c>
      <c r="M82" s="157">
        <f t="shared" si="25"/>
        <v>26.7</v>
      </c>
      <c r="N82" s="22"/>
      <c r="P82" s="37">
        <f t="shared" si="17"/>
        <v>11.139239999999999</v>
      </c>
      <c r="Q82" s="37">
        <f t="shared" si="18"/>
        <v>6.2291099999999995</v>
      </c>
      <c r="R82" s="37">
        <f t="shared" si="19"/>
        <v>8.0340299999999996</v>
      </c>
      <c r="S82" s="37">
        <f t="shared" si="20"/>
        <v>1.29762</v>
      </c>
      <c r="T82" s="37">
        <f t="shared" si="26"/>
        <v>26.7</v>
      </c>
    </row>
    <row r="83" spans="1:20">
      <c r="A83" s="8" t="s">
        <v>125</v>
      </c>
      <c r="B83" s="202">
        <v>26.7</v>
      </c>
      <c r="C83" s="202">
        <v>26.7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11.139239999999999</v>
      </c>
      <c r="J83" s="21">
        <f t="shared" si="22"/>
        <v>6.2291099999999995</v>
      </c>
      <c r="K83" s="21">
        <f t="shared" si="23"/>
        <v>8.0340299999999996</v>
      </c>
      <c r="L83" s="21">
        <f t="shared" si="24"/>
        <v>1.29762</v>
      </c>
      <c r="M83" s="157">
        <f t="shared" si="25"/>
        <v>26.7</v>
      </c>
      <c r="N83" s="22"/>
      <c r="P83" s="37">
        <f t="shared" si="17"/>
        <v>11.139239999999999</v>
      </c>
      <c r="Q83" s="37">
        <f t="shared" si="18"/>
        <v>6.2291099999999995</v>
      </c>
      <c r="R83" s="37">
        <f t="shared" si="19"/>
        <v>8.0340299999999996</v>
      </c>
      <c r="S83" s="37">
        <f t="shared" si="20"/>
        <v>1.29762</v>
      </c>
      <c r="T83" s="37">
        <f t="shared" si="26"/>
        <v>26.7</v>
      </c>
    </row>
    <row r="84" spans="1:20">
      <c r="A84" s="8" t="s">
        <v>126</v>
      </c>
      <c r="B84" s="202">
        <v>26.7</v>
      </c>
      <c r="C84" s="202">
        <v>26.7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11.139239999999999</v>
      </c>
      <c r="J84" s="21">
        <f t="shared" si="22"/>
        <v>6.2291099999999995</v>
      </c>
      <c r="K84" s="21">
        <f t="shared" si="23"/>
        <v>8.0340299999999996</v>
      </c>
      <c r="L84" s="21">
        <f t="shared" si="24"/>
        <v>1.29762</v>
      </c>
      <c r="M84" s="157">
        <f t="shared" si="25"/>
        <v>26.7</v>
      </c>
      <c r="N84" s="22"/>
      <c r="P84" s="37">
        <f t="shared" si="17"/>
        <v>11.139239999999999</v>
      </c>
      <c r="Q84" s="37">
        <f t="shared" si="18"/>
        <v>6.2291099999999995</v>
      </c>
      <c r="R84" s="37">
        <f t="shared" si="19"/>
        <v>8.0340299999999996</v>
      </c>
      <c r="S84" s="37">
        <f t="shared" si="20"/>
        <v>1.29762</v>
      </c>
      <c r="T84" s="37">
        <f t="shared" si="26"/>
        <v>26.7</v>
      </c>
    </row>
    <row r="85" spans="1:20">
      <c r="A85" s="8" t="s">
        <v>127</v>
      </c>
      <c r="B85" s="202">
        <v>26.7</v>
      </c>
      <c r="C85" s="202">
        <v>26.7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11.139239999999999</v>
      </c>
      <c r="J85" s="21">
        <f t="shared" si="22"/>
        <v>6.2291099999999995</v>
      </c>
      <c r="K85" s="21">
        <f t="shared" si="23"/>
        <v>8.0340299999999996</v>
      </c>
      <c r="L85" s="21">
        <f t="shared" si="24"/>
        <v>1.29762</v>
      </c>
      <c r="M85" s="157">
        <f t="shared" si="25"/>
        <v>26.7</v>
      </c>
      <c r="N85" s="22"/>
      <c r="P85" s="37">
        <f t="shared" si="17"/>
        <v>11.139239999999999</v>
      </c>
      <c r="Q85" s="37">
        <f t="shared" si="18"/>
        <v>6.2291099999999995</v>
      </c>
      <c r="R85" s="37">
        <f t="shared" si="19"/>
        <v>8.0340299999999996</v>
      </c>
      <c r="S85" s="37">
        <f t="shared" si="20"/>
        <v>1.29762</v>
      </c>
      <c r="T85" s="37">
        <f t="shared" si="26"/>
        <v>26.7</v>
      </c>
    </row>
    <row r="86" spans="1:20">
      <c r="A86" s="8" t="s">
        <v>128</v>
      </c>
      <c r="B86" s="202">
        <v>26.7</v>
      </c>
      <c r="C86" s="202">
        <v>26.7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11.139239999999999</v>
      </c>
      <c r="J86" s="21">
        <f t="shared" si="22"/>
        <v>6.2291099999999995</v>
      </c>
      <c r="K86" s="21">
        <f t="shared" si="23"/>
        <v>8.0340299999999996</v>
      </c>
      <c r="L86" s="21">
        <f t="shared" si="24"/>
        <v>1.29762</v>
      </c>
      <c r="M86" s="157">
        <f t="shared" si="25"/>
        <v>26.7</v>
      </c>
      <c r="N86" s="22"/>
      <c r="P86" s="37">
        <f t="shared" si="17"/>
        <v>11.139239999999999</v>
      </c>
      <c r="Q86" s="37">
        <f t="shared" si="18"/>
        <v>6.2291099999999995</v>
      </c>
      <c r="R86" s="37">
        <f t="shared" si="19"/>
        <v>8.0340299999999996</v>
      </c>
      <c r="S86" s="37">
        <f t="shared" si="20"/>
        <v>1.29762</v>
      </c>
      <c r="T86" s="37">
        <f t="shared" si="26"/>
        <v>26.7</v>
      </c>
    </row>
    <row r="87" spans="1:20">
      <c r="A87" s="8" t="s">
        <v>129</v>
      </c>
      <c r="B87" s="202">
        <v>26.7</v>
      </c>
      <c r="C87" s="202">
        <v>26.7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11.139239999999999</v>
      </c>
      <c r="J87" s="21">
        <f t="shared" si="22"/>
        <v>6.2291099999999995</v>
      </c>
      <c r="K87" s="21">
        <f t="shared" si="23"/>
        <v>8.0340299999999996</v>
      </c>
      <c r="L87" s="21">
        <f t="shared" si="24"/>
        <v>1.29762</v>
      </c>
      <c r="M87" s="157">
        <f t="shared" si="25"/>
        <v>26.7</v>
      </c>
      <c r="N87" s="22"/>
      <c r="P87" s="37">
        <f t="shared" si="17"/>
        <v>11.139239999999999</v>
      </c>
      <c r="Q87" s="37">
        <f t="shared" si="18"/>
        <v>6.2291099999999995</v>
      </c>
      <c r="R87" s="37">
        <f t="shared" si="19"/>
        <v>8.0340299999999996</v>
      </c>
      <c r="S87" s="37">
        <f t="shared" si="20"/>
        <v>1.29762</v>
      </c>
      <c r="T87" s="37">
        <f t="shared" si="26"/>
        <v>26.7</v>
      </c>
    </row>
    <row r="88" spans="1:20">
      <c r="A88" s="8" t="s">
        <v>130</v>
      </c>
      <c r="B88" s="202">
        <v>26.7</v>
      </c>
      <c r="C88" s="202">
        <v>26.7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11.139239999999999</v>
      </c>
      <c r="J88" s="21">
        <f t="shared" si="22"/>
        <v>6.2291099999999995</v>
      </c>
      <c r="K88" s="21">
        <f t="shared" si="23"/>
        <v>8.0340299999999996</v>
      </c>
      <c r="L88" s="21">
        <f t="shared" si="24"/>
        <v>1.29762</v>
      </c>
      <c r="M88" s="157">
        <f t="shared" si="25"/>
        <v>26.7</v>
      </c>
      <c r="N88" s="22"/>
      <c r="P88" s="37">
        <f t="shared" si="17"/>
        <v>11.139239999999999</v>
      </c>
      <c r="Q88" s="37">
        <f t="shared" si="18"/>
        <v>6.2291099999999995</v>
      </c>
      <c r="R88" s="37">
        <f t="shared" si="19"/>
        <v>8.0340299999999996</v>
      </c>
      <c r="S88" s="37">
        <f t="shared" si="20"/>
        <v>1.29762</v>
      </c>
      <c r="T88" s="37">
        <f t="shared" si="26"/>
        <v>26.7</v>
      </c>
    </row>
    <row r="89" spans="1:20">
      <c r="A89" s="8" t="s">
        <v>131</v>
      </c>
      <c r="B89" s="202">
        <v>26.7</v>
      </c>
      <c r="C89" s="202">
        <v>26.7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11.139239999999999</v>
      </c>
      <c r="J89" s="21">
        <f t="shared" si="22"/>
        <v>6.2291099999999995</v>
      </c>
      <c r="K89" s="21">
        <f t="shared" si="23"/>
        <v>8.0340299999999996</v>
      </c>
      <c r="L89" s="21">
        <f t="shared" si="24"/>
        <v>1.29762</v>
      </c>
      <c r="M89" s="157">
        <f t="shared" si="25"/>
        <v>26.7</v>
      </c>
      <c r="N89" s="22"/>
      <c r="P89" s="37">
        <f t="shared" si="17"/>
        <v>11.139239999999999</v>
      </c>
      <c r="Q89" s="37">
        <f t="shared" si="18"/>
        <v>6.2291099999999995</v>
      </c>
      <c r="R89" s="37">
        <f t="shared" si="19"/>
        <v>8.0340299999999996</v>
      </c>
      <c r="S89" s="37">
        <f t="shared" si="20"/>
        <v>1.29762</v>
      </c>
      <c r="T89" s="37">
        <f t="shared" si="26"/>
        <v>26.7</v>
      </c>
    </row>
    <row r="90" spans="1:20">
      <c r="A90" s="8" t="s">
        <v>132</v>
      </c>
      <c r="B90" s="202">
        <v>25.7</v>
      </c>
      <c r="C90" s="202">
        <v>25.7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10.72204</v>
      </c>
      <c r="J90" s="21">
        <f t="shared" si="22"/>
        <v>5.9958099999999988</v>
      </c>
      <c r="K90" s="21">
        <f t="shared" si="23"/>
        <v>7.7331300000000001</v>
      </c>
      <c r="L90" s="21">
        <f t="shared" si="24"/>
        <v>1.24902</v>
      </c>
      <c r="M90" s="157">
        <f t="shared" si="25"/>
        <v>25.7</v>
      </c>
      <c r="N90" s="22"/>
      <c r="P90" s="37">
        <f t="shared" si="17"/>
        <v>10.72204</v>
      </c>
      <c r="Q90" s="37">
        <f t="shared" si="18"/>
        <v>5.9958099999999988</v>
      </c>
      <c r="R90" s="37">
        <f t="shared" si="19"/>
        <v>7.7331300000000001</v>
      </c>
      <c r="S90" s="37">
        <f t="shared" si="20"/>
        <v>1.24902</v>
      </c>
      <c r="T90" s="37">
        <f t="shared" si="26"/>
        <v>25.7</v>
      </c>
    </row>
    <row r="91" spans="1:20">
      <c r="A91" s="8" t="s">
        <v>133</v>
      </c>
      <c r="B91" s="202">
        <v>25.7</v>
      </c>
      <c r="C91" s="202">
        <v>25.7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10.72204</v>
      </c>
      <c r="J91" s="21">
        <f t="shared" si="22"/>
        <v>5.9958099999999988</v>
      </c>
      <c r="K91" s="21">
        <f t="shared" si="23"/>
        <v>7.7331300000000001</v>
      </c>
      <c r="L91" s="21">
        <f t="shared" si="24"/>
        <v>1.24902</v>
      </c>
      <c r="M91" s="157">
        <f t="shared" si="25"/>
        <v>25.7</v>
      </c>
      <c r="N91" s="22"/>
      <c r="P91" s="37">
        <f t="shared" si="17"/>
        <v>10.72204</v>
      </c>
      <c r="Q91" s="37">
        <f t="shared" si="18"/>
        <v>5.9958099999999988</v>
      </c>
      <c r="R91" s="37">
        <f t="shared" si="19"/>
        <v>7.7331300000000001</v>
      </c>
      <c r="S91" s="37">
        <f t="shared" si="20"/>
        <v>1.24902</v>
      </c>
      <c r="T91" s="37">
        <f t="shared" si="26"/>
        <v>25.7</v>
      </c>
    </row>
    <row r="92" spans="1:20">
      <c r="A92" s="8" t="s">
        <v>134</v>
      </c>
      <c r="B92" s="202">
        <v>25.7</v>
      </c>
      <c r="C92" s="202">
        <v>25.7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10.72204</v>
      </c>
      <c r="J92" s="21">
        <f t="shared" si="22"/>
        <v>5.9958099999999988</v>
      </c>
      <c r="K92" s="21">
        <f t="shared" si="23"/>
        <v>7.7331300000000001</v>
      </c>
      <c r="L92" s="21">
        <f t="shared" si="24"/>
        <v>1.24902</v>
      </c>
      <c r="M92" s="157">
        <f t="shared" si="25"/>
        <v>25.7</v>
      </c>
      <c r="N92" s="22"/>
      <c r="P92" s="37">
        <f t="shared" si="17"/>
        <v>10.72204</v>
      </c>
      <c r="Q92" s="37">
        <f t="shared" si="18"/>
        <v>5.9958099999999988</v>
      </c>
      <c r="R92" s="37">
        <f t="shared" si="19"/>
        <v>7.7331300000000001</v>
      </c>
      <c r="S92" s="37">
        <f t="shared" si="20"/>
        <v>1.24902</v>
      </c>
      <c r="T92" s="37">
        <f t="shared" si="26"/>
        <v>25.7</v>
      </c>
    </row>
    <row r="93" spans="1:20">
      <c r="A93" s="8" t="s">
        <v>135</v>
      </c>
      <c r="B93" s="202">
        <v>25.7</v>
      </c>
      <c r="C93" s="202">
        <v>25.7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10.72204</v>
      </c>
      <c r="J93" s="21">
        <f t="shared" si="22"/>
        <v>5.9958099999999988</v>
      </c>
      <c r="K93" s="21">
        <f t="shared" si="23"/>
        <v>7.7331300000000001</v>
      </c>
      <c r="L93" s="21">
        <f t="shared" si="24"/>
        <v>1.24902</v>
      </c>
      <c r="M93" s="157">
        <f t="shared" si="25"/>
        <v>25.7</v>
      </c>
      <c r="N93" s="22"/>
      <c r="P93" s="37">
        <f t="shared" si="17"/>
        <v>10.72204</v>
      </c>
      <c r="Q93" s="37">
        <f t="shared" si="18"/>
        <v>5.9958099999999988</v>
      </c>
      <c r="R93" s="37">
        <f t="shared" si="19"/>
        <v>7.7331300000000001</v>
      </c>
      <c r="S93" s="37">
        <f t="shared" si="20"/>
        <v>1.24902</v>
      </c>
      <c r="T93" s="37">
        <f t="shared" si="26"/>
        <v>25.7</v>
      </c>
    </row>
    <row r="94" spans="1:20">
      <c r="A94" s="8" t="s">
        <v>136</v>
      </c>
      <c r="B94" s="202">
        <v>25.7</v>
      </c>
      <c r="C94" s="202">
        <v>25.7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10.72204</v>
      </c>
      <c r="J94" s="21">
        <f t="shared" si="22"/>
        <v>5.9958099999999988</v>
      </c>
      <c r="K94" s="21">
        <f t="shared" si="23"/>
        <v>7.7331300000000001</v>
      </c>
      <c r="L94" s="21">
        <f t="shared" si="24"/>
        <v>1.24902</v>
      </c>
      <c r="M94" s="157">
        <f t="shared" si="25"/>
        <v>25.7</v>
      </c>
      <c r="N94" s="22"/>
      <c r="P94" s="37">
        <f t="shared" si="17"/>
        <v>10.72204</v>
      </c>
      <c r="Q94" s="37">
        <f t="shared" si="18"/>
        <v>5.9958099999999988</v>
      </c>
      <c r="R94" s="37">
        <f t="shared" si="19"/>
        <v>7.7331300000000001</v>
      </c>
      <c r="S94" s="37">
        <f t="shared" si="20"/>
        <v>1.24902</v>
      </c>
      <c r="T94" s="37">
        <f t="shared" si="26"/>
        <v>25.7</v>
      </c>
    </row>
    <row r="95" spans="1:20">
      <c r="A95" s="8" t="s">
        <v>137</v>
      </c>
      <c r="B95" s="202">
        <v>25.7</v>
      </c>
      <c r="C95" s="202">
        <v>25.7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10.72204</v>
      </c>
      <c r="J95" s="21">
        <f t="shared" si="22"/>
        <v>5.9958099999999988</v>
      </c>
      <c r="K95" s="21">
        <f t="shared" si="23"/>
        <v>7.7331300000000001</v>
      </c>
      <c r="L95" s="21">
        <f t="shared" si="24"/>
        <v>1.24902</v>
      </c>
      <c r="M95" s="157">
        <f t="shared" si="25"/>
        <v>25.7</v>
      </c>
      <c r="N95" s="22"/>
      <c r="P95" s="37">
        <f t="shared" si="17"/>
        <v>10.72204</v>
      </c>
      <c r="Q95" s="37">
        <f t="shared" si="18"/>
        <v>5.9958099999999988</v>
      </c>
      <c r="R95" s="37">
        <f t="shared" si="19"/>
        <v>7.7331300000000001</v>
      </c>
      <c r="S95" s="37">
        <f t="shared" si="20"/>
        <v>1.24902</v>
      </c>
      <c r="T95" s="37">
        <f t="shared" si="26"/>
        <v>25.7</v>
      </c>
    </row>
    <row r="96" spans="1:20">
      <c r="A96" s="8" t="s">
        <v>138</v>
      </c>
      <c r="B96" s="202">
        <v>25.7</v>
      </c>
      <c r="C96" s="202">
        <v>25.7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10.72204</v>
      </c>
      <c r="J96" s="21">
        <f t="shared" si="22"/>
        <v>5.9958099999999988</v>
      </c>
      <c r="K96" s="21">
        <f t="shared" si="23"/>
        <v>7.7331300000000001</v>
      </c>
      <c r="L96" s="21">
        <f t="shared" si="24"/>
        <v>1.24902</v>
      </c>
      <c r="M96" s="157">
        <f t="shared" si="25"/>
        <v>25.7</v>
      </c>
      <c r="N96" s="22"/>
      <c r="P96" s="37">
        <f t="shared" si="17"/>
        <v>10.72204</v>
      </c>
      <c r="Q96" s="37">
        <f t="shared" si="18"/>
        <v>5.9958099999999988</v>
      </c>
      <c r="R96" s="37">
        <f t="shared" si="19"/>
        <v>7.7331300000000001</v>
      </c>
      <c r="S96" s="37">
        <f t="shared" si="20"/>
        <v>1.24902</v>
      </c>
      <c r="T96" s="37">
        <f t="shared" si="26"/>
        <v>25.7</v>
      </c>
    </row>
    <row r="97" spans="1:23">
      <c r="A97" s="8" t="s">
        <v>139</v>
      </c>
      <c r="B97" s="202">
        <v>25.7</v>
      </c>
      <c r="C97" s="202">
        <v>25.7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10.72204</v>
      </c>
      <c r="J97" s="21">
        <f t="shared" si="22"/>
        <v>5.9958099999999988</v>
      </c>
      <c r="K97" s="21">
        <f t="shared" si="23"/>
        <v>7.7331300000000001</v>
      </c>
      <c r="L97" s="21">
        <f t="shared" si="24"/>
        <v>1.24902</v>
      </c>
      <c r="M97" s="157">
        <f t="shared" si="25"/>
        <v>25.7</v>
      </c>
      <c r="N97" s="22"/>
      <c r="P97" s="37">
        <f t="shared" si="17"/>
        <v>10.72204</v>
      </c>
      <c r="Q97" s="37">
        <f t="shared" si="18"/>
        <v>5.9958099999999988</v>
      </c>
      <c r="R97" s="37">
        <f t="shared" si="19"/>
        <v>7.7331300000000001</v>
      </c>
      <c r="S97" s="37">
        <f t="shared" si="20"/>
        <v>1.24902</v>
      </c>
      <c r="T97" s="37">
        <f t="shared" si="26"/>
        <v>25.7</v>
      </c>
    </row>
    <row r="98" spans="1:23" ht="15.75" thickBot="1">
      <c r="A98" s="8" t="s">
        <v>140</v>
      </c>
      <c r="B98" s="202">
        <v>25.7</v>
      </c>
      <c r="C98" s="202">
        <v>25.7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10.72204</v>
      </c>
      <c r="J98" s="21">
        <f t="shared" si="22"/>
        <v>5.9958099999999988</v>
      </c>
      <c r="K98" s="21">
        <f t="shared" si="23"/>
        <v>7.7331300000000001</v>
      </c>
      <c r="L98" s="21">
        <f t="shared" si="24"/>
        <v>1.24902</v>
      </c>
      <c r="M98" s="157">
        <f t="shared" si="25"/>
        <v>25.7</v>
      </c>
      <c r="N98" s="22"/>
      <c r="P98" s="37">
        <f t="shared" si="17"/>
        <v>10.72204</v>
      </c>
      <c r="Q98" s="37">
        <f t="shared" si="18"/>
        <v>5.9958099999999988</v>
      </c>
      <c r="R98" s="37">
        <f t="shared" si="19"/>
        <v>7.7331300000000001</v>
      </c>
      <c r="S98" s="37">
        <f t="shared" si="20"/>
        <v>1.24902</v>
      </c>
      <c r="T98" s="37">
        <f t="shared" si="26"/>
        <v>25.7</v>
      </c>
    </row>
    <row r="99" spans="1:23" ht="15.75" thickBot="1">
      <c r="A99" s="8" t="s">
        <v>171</v>
      </c>
      <c r="B99" s="20">
        <f t="shared" ref="B99:H99" si="27">SUM(B3:B98)/4000</f>
        <v>0.63629999999999975</v>
      </c>
      <c r="C99" s="20">
        <f t="shared" si="27"/>
        <v>0.63629999999999975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0.26546435999999973</v>
      </c>
      <c r="J99" s="158">
        <f t="shared" ref="J99:L99" si="28">SUM(J3:J98)/4000</f>
        <v>0.14844878999999991</v>
      </c>
      <c r="K99" s="158">
        <f t="shared" si="28"/>
        <v>0.19146266999999972</v>
      </c>
      <c r="L99" s="158">
        <f t="shared" si="28"/>
        <v>3.0924179999999978E-2</v>
      </c>
      <c r="M99" s="159">
        <f>SUM(M3:M98)/4000</f>
        <v>0.63629999999999975</v>
      </c>
      <c r="N99" s="23"/>
      <c r="P99" s="37">
        <f>SUM(P3:P98)/4000</f>
        <v>0.26546435999999973</v>
      </c>
      <c r="Q99" s="37">
        <f t="shared" ref="Q99:S99" si="29">SUM(Q3:Q98)/4000</f>
        <v>0.14844878999999991</v>
      </c>
      <c r="R99" s="37">
        <f t="shared" si="29"/>
        <v>0.19146266999999972</v>
      </c>
      <c r="S99" s="37">
        <f t="shared" si="29"/>
        <v>3.0924179999999978E-2</v>
      </c>
      <c r="T99" s="37">
        <f t="shared" si="26"/>
        <v>0.63629999999999931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X3" sqref="X3:Z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-135</v>
      </c>
      <c r="P3" s="53">
        <v>-46.1</v>
      </c>
      <c r="Q3" s="53">
        <v>0</v>
      </c>
      <c r="R3" s="53">
        <v>0</v>
      </c>
      <c r="S3" s="72">
        <v>0</v>
      </c>
      <c r="U3" s="73">
        <v>-181.1</v>
      </c>
      <c r="V3" s="74">
        <v>0</v>
      </c>
      <c r="W3">
        <v>0</v>
      </c>
      <c r="X3">
        <v>-135</v>
      </c>
      <c r="Y3">
        <v>0</v>
      </c>
      <c r="Z3">
        <v>-46.1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-147</v>
      </c>
      <c r="P4" s="46">
        <v>-29.9</v>
      </c>
      <c r="Q4" s="46">
        <v>0</v>
      </c>
      <c r="R4" s="46">
        <v>0</v>
      </c>
      <c r="S4" s="74">
        <v>0</v>
      </c>
      <c r="U4" s="73">
        <v>-176.9</v>
      </c>
      <c r="V4" s="74">
        <v>0</v>
      </c>
      <c r="W4">
        <v>0</v>
      </c>
      <c r="X4">
        <v>-147</v>
      </c>
      <c r="Y4">
        <v>0</v>
      </c>
      <c r="Z4">
        <v>-29.9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-162</v>
      </c>
      <c r="P5" s="46">
        <v>-40.1</v>
      </c>
      <c r="Q5" s="46">
        <v>0</v>
      </c>
      <c r="R5" s="46">
        <v>0</v>
      </c>
      <c r="S5" s="74">
        <v>0</v>
      </c>
      <c r="U5" s="73">
        <v>-202.1</v>
      </c>
      <c r="V5" s="74">
        <v>0</v>
      </c>
      <c r="W5">
        <v>0</v>
      </c>
      <c r="X5">
        <v>-162</v>
      </c>
      <c r="Y5">
        <v>0</v>
      </c>
      <c r="Z5">
        <v>-40.1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-162</v>
      </c>
      <c r="P6" s="46">
        <v>-40.200000000000003</v>
      </c>
      <c r="Q6" s="46">
        <v>0</v>
      </c>
      <c r="R6" s="46">
        <v>0</v>
      </c>
      <c r="S6" s="74">
        <v>0</v>
      </c>
      <c r="U6" s="73">
        <v>-202.2</v>
      </c>
      <c r="V6" s="74">
        <v>0</v>
      </c>
      <c r="W6">
        <v>0</v>
      </c>
      <c r="X6">
        <v>-162</v>
      </c>
      <c r="Y6">
        <v>0</v>
      </c>
      <c r="Z6">
        <v>-40.200000000000003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-162</v>
      </c>
      <c r="P7" s="46">
        <v>-48.3</v>
      </c>
      <c r="Q7" s="46">
        <v>0</v>
      </c>
      <c r="R7" s="46">
        <v>0</v>
      </c>
      <c r="S7" s="74">
        <v>0</v>
      </c>
      <c r="U7" s="73">
        <v>-210.3</v>
      </c>
      <c r="V7" s="74">
        <v>0</v>
      </c>
      <c r="W7">
        <v>0</v>
      </c>
      <c r="X7">
        <v>-162</v>
      </c>
      <c r="Y7">
        <v>0</v>
      </c>
      <c r="Z7">
        <v>-48.3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-177</v>
      </c>
      <c r="P8" s="46">
        <v>-56.4</v>
      </c>
      <c r="Q8" s="46">
        <v>0</v>
      </c>
      <c r="R8" s="46">
        <v>0</v>
      </c>
      <c r="S8" s="74">
        <v>0</v>
      </c>
      <c r="U8" s="73">
        <v>-233.4</v>
      </c>
      <c r="V8" s="74">
        <v>0</v>
      </c>
      <c r="W8">
        <v>0</v>
      </c>
      <c r="X8">
        <v>-177</v>
      </c>
      <c r="Y8">
        <v>0</v>
      </c>
      <c r="Z8">
        <v>-56.4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-177</v>
      </c>
      <c r="P9" s="46">
        <v>-62.1</v>
      </c>
      <c r="Q9" s="46">
        <v>0</v>
      </c>
      <c r="R9" s="46">
        <v>0</v>
      </c>
      <c r="S9" s="74">
        <v>0</v>
      </c>
      <c r="U9" s="73">
        <v>-239.1</v>
      </c>
      <c r="V9" s="74">
        <v>0</v>
      </c>
      <c r="W9">
        <v>0</v>
      </c>
      <c r="X9">
        <v>-177</v>
      </c>
      <c r="Y9">
        <v>0</v>
      </c>
      <c r="Z9">
        <v>-62.1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-207</v>
      </c>
      <c r="P10" s="46">
        <v>-75.2</v>
      </c>
      <c r="Q10" s="46">
        <v>0</v>
      </c>
      <c r="R10" s="46">
        <v>0</v>
      </c>
      <c r="S10" s="74">
        <v>0</v>
      </c>
      <c r="U10" s="73">
        <v>-282.2</v>
      </c>
      <c r="V10" s="74">
        <v>0</v>
      </c>
      <c r="W10">
        <v>0</v>
      </c>
      <c r="X10">
        <v>-207</v>
      </c>
      <c r="Y10">
        <v>0</v>
      </c>
      <c r="Z10">
        <v>-75.2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-312</v>
      </c>
      <c r="P11" s="46">
        <v>-87.3</v>
      </c>
      <c r="Q11" s="46">
        <v>0</v>
      </c>
      <c r="R11" s="46">
        <v>0</v>
      </c>
      <c r="S11" s="74">
        <v>0</v>
      </c>
      <c r="U11" s="73">
        <v>-399.3</v>
      </c>
      <c r="V11" s="74">
        <v>0</v>
      </c>
      <c r="W11">
        <v>0</v>
      </c>
      <c r="X11">
        <v>-312</v>
      </c>
      <c r="Y11">
        <v>0</v>
      </c>
      <c r="Z11">
        <v>-87.3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-317</v>
      </c>
      <c r="P12" s="46">
        <v>-92.3</v>
      </c>
      <c r="Q12" s="46">
        <v>0</v>
      </c>
      <c r="R12" s="46">
        <v>0</v>
      </c>
      <c r="S12" s="74">
        <v>0</v>
      </c>
      <c r="U12" s="73">
        <v>-409.3</v>
      </c>
      <c r="V12" s="74">
        <v>0</v>
      </c>
      <c r="W12">
        <v>0</v>
      </c>
      <c r="X12">
        <v>-317</v>
      </c>
      <c r="Y12">
        <v>0</v>
      </c>
      <c r="Z12">
        <v>-92.3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-336.61</v>
      </c>
      <c r="P13" s="46">
        <v>-96.2</v>
      </c>
      <c r="Q13" s="46">
        <v>0</v>
      </c>
      <c r="R13" s="46">
        <v>0</v>
      </c>
      <c r="S13" s="74">
        <v>0</v>
      </c>
      <c r="U13" s="73">
        <v>-432.81</v>
      </c>
      <c r="V13" s="74">
        <v>0</v>
      </c>
      <c r="W13">
        <v>0</v>
      </c>
      <c r="X13">
        <v>-336.61</v>
      </c>
      <c r="Y13">
        <v>0</v>
      </c>
      <c r="Z13">
        <v>-96.2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-331</v>
      </c>
      <c r="P14" s="46">
        <v>-101.5</v>
      </c>
      <c r="Q14" s="46">
        <v>0</v>
      </c>
      <c r="R14" s="46">
        <v>0</v>
      </c>
      <c r="S14" s="74">
        <v>0</v>
      </c>
      <c r="U14" s="73">
        <v>-432.5</v>
      </c>
      <c r="V14" s="74">
        <v>0</v>
      </c>
      <c r="W14">
        <v>0</v>
      </c>
      <c r="X14">
        <v>-331</v>
      </c>
      <c r="Y14">
        <v>0</v>
      </c>
      <c r="Z14">
        <v>-101.5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-336</v>
      </c>
      <c r="P15" s="46">
        <v>-105</v>
      </c>
      <c r="Q15" s="46">
        <v>0</v>
      </c>
      <c r="R15" s="46">
        <v>0</v>
      </c>
      <c r="S15" s="74">
        <v>0</v>
      </c>
      <c r="U15" s="73">
        <v>-441</v>
      </c>
      <c r="V15" s="74">
        <v>0</v>
      </c>
      <c r="W15">
        <v>0</v>
      </c>
      <c r="X15">
        <v>-336</v>
      </c>
      <c r="Y15">
        <v>0</v>
      </c>
      <c r="Z15">
        <v>-105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-336</v>
      </c>
      <c r="P16" s="46">
        <v>-108.4</v>
      </c>
      <c r="Q16" s="46">
        <v>0</v>
      </c>
      <c r="R16" s="46">
        <v>0</v>
      </c>
      <c r="S16" s="74">
        <v>0</v>
      </c>
      <c r="U16" s="73">
        <v>-444.4</v>
      </c>
      <c r="V16" s="74">
        <v>0</v>
      </c>
      <c r="W16">
        <v>0</v>
      </c>
      <c r="X16">
        <v>-336</v>
      </c>
      <c r="Y16">
        <v>0</v>
      </c>
      <c r="Z16">
        <v>-108.4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-346</v>
      </c>
      <c r="P17" s="46">
        <v>-112.7</v>
      </c>
      <c r="Q17" s="46">
        <v>0</v>
      </c>
      <c r="R17" s="46">
        <v>0</v>
      </c>
      <c r="S17" s="74">
        <v>0</v>
      </c>
      <c r="U17" s="73">
        <v>-458.7</v>
      </c>
      <c r="V17" s="74">
        <v>0</v>
      </c>
      <c r="W17">
        <v>0</v>
      </c>
      <c r="X17">
        <v>-346</v>
      </c>
      <c r="Y17">
        <v>0</v>
      </c>
      <c r="Z17">
        <v>-112.7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-341</v>
      </c>
      <c r="P18" s="46">
        <v>-112.4</v>
      </c>
      <c r="Q18" s="46">
        <v>0</v>
      </c>
      <c r="R18" s="46">
        <v>0</v>
      </c>
      <c r="S18" s="74">
        <v>0</v>
      </c>
      <c r="U18" s="73">
        <v>-453.4</v>
      </c>
      <c r="V18" s="74">
        <v>0</v>
      </c>
      <c r="W18">
        <v>0</v>
      </c>
      <c r="X18">
        <v>-341</v>
      </c>
      <c r="Y18">
        <v>0</v>
      </c>
      <c r="Z18">
        <v>-112.4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-336</v>
      </c>
      <c r="P19" s="46">
        <v>-108.1</v>
      </c>
      <c r="Q19" s="46">
        <v>0</v>
      </c>
      <c r="R19" s="46">
        <v>0</v>
      </c>
      <c r="S19" s="74">
        <v>0</v>
      </c>
      <c r="U19" s="73">
        <v>-444.1</v>
      </c>
      <c r="V19" s="74">
        <v>0</v>
      </c>
      <c r="W19">
        <v>0</v>
      </c>
      <c r="X19">
        <v>-336</v>
      </c>
      <c r="Y19">
        <v>0</v>
      </c>
      <c r="Z19">
        <v>-108.1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-326</v>
      </c>
      <c r="P20" s="46">
        <v>-100.5</v>
      </c>
      <c r="Q20" s="46">
        <v>0</v>
      </c>
      <c r="R20" s="46">
        <v>0</v>
      </c>
      <c r="S20" s="74">
        <v>0</v>
      </c>
      <c r="U20" s="73">
        <v>-426.5</v>
      </c>
      <c r="V20" s="74">
        <v>0</v>
      </c>
      <c r="W20">
        <v>0</v>
      </c>
      <c r="X20">
        <v>-326</v>
      </c>
      <c r="Y20">
        <v>0</v>
      </c>
      <c r="Z20">
        <v>-100.5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-326</v>
      </c>
      <c r="P21" s="46">
        <v>-95.6</v>
      </c>
      <c r="Q21" s="46">
        <v>0</v>
      </c>
      <c r="R21" s="46">
        <v>0</v>
      </c>
      <c r="S21" s="74">
        <v>0</v>
      </c>
      <c r="U21" s="73">
        <v>-421.6</v>
      </c>
      <c r="V21" s="74">
        <v>0</v>
      </c>
      <c r="W21">
        <v>0</v>
      </c>
      <c r="X21">
        <v>-326</v>
      </c>
      <c r="Y21">
        <v>0</v>
      </c>
      <c r="Z21">
        <v>-95.6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-316</v>
      </c>
      <c r="P22" s="46">
        <v>-82.4</v>
      </c>
      <c r="Q22" s="46">
        <v>0</v>
      </c>
      <c r="R22" s="46">
        <v>0</v>
      </c>
      <c r="S22" s="74">
        <v>0</v>
      </c>
      <c r="U22" s="73">
        <v>-398.4</v>
      </c>
      <c r="V22" s="74">
        <v>0</v>
      </c>
      <c r="W22">
        <v>0</v>
      </c>
      <c r="X22">
        <v>-316</v>
      </c>
      <c r="Y22">
        <v>0</v>
      </c>
      <c r="Z22">
        <v>-82.4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-262</v>
      </c>
      <c r="P23" s="46">
        <v>-71.900000000000006</v>
      </c>
      <c r="Q23" s="46">
        <v>0</v>
      </c>
      <c r="R23" s="46">
        <v>0</v>
      </c>
      <c r="S23" s="74">
        <v>0</v>
      </c>
      <c r="U23" s="73">
        <v>-333.9</v>
      </c>
      <c r="V23" s="74">
        <v>0</v>
      </c>
      <c r="W23">
        <v>0</v>
      </c>
      <c r="X23">
        <v>-262</v>
      </c>
      <c r="Y23">
        <v>0</v>
      </c>
      <c r="Z23">
        <v>-71.900000000000006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-247</v>
      </c>
      <c r="P24" s="46">
        <v>-55.9</v>
      </c>
      <c r="Q24" s="46">
        <v>0</v>
      </c>
      <c r="R24" s="46">
        <v>0</v>
      </c>
      <c r="S24" s="74">
        <v>0</v>
      </c>
      <c r="U24" s="73">
        <v>-302.89999999999998</v>
      </c>
      <c r="V24" s="74">
        <v>0</v>
      </c>
      <c r="W24">
        <v>0</v>
      </c>
      <c r="X24">
        <v>-247</v>
      </c>
      <c r="Y24">
        <v>0</v>
      </c>
      <c r="Z24">
        <v>-55.9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-222</v>
      </c>
      <c r="P25" s="46">
        <v>-34.4</v>
      </c>
      <c r="Q25" s="46">
        <v>0</v>
      </c>
      <c r="R25" s="46">
        <v>0</v>
      </c>
      <c r="S25" s="74">
        <v>0</v>
      </c>
      <c r="U25" s="73">
        <v>-256.39999999999998</v>
      </c>
      <c r="V25" s="74">
        <v>0</v>
      </c>
      <c r="W25">
        <v>0</v>
      </c>
      <c r="X25">
        <v>-222</v>
      </c>
      <c r="Y25">
        <v>0</v>
      </c>
      <c r="Z25">
        <v>-34.4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-212</v>
      </c>
      <c r="P26" s="46">
        <v>-24.4</v>
      </c>
      <c r="Q26" s="46">
        <v>0</v>
      </c>
      <c r="R26" s="46">
        <v>0</v>
      </c>
      <c r="S26" s="74">
        <v>0</v>
      </c>
      <c r="U26" s="73">
        <v>-236.4</v>
      </c>
      <c r="V26" s="74">
        <v>0</v>
      </c>
      <c r="W26">
        <v>0</v>
      </c>
      <c r="X26">
        <v>-212</v>
      </c>
      <c r="Y26">
        <v>0</v>
      </c>
      <c r="Z26">
        <v>-24.4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1.83</v>
      </c>
      <c r="N27" s="73">
        <v>0</v>
      </c>
      <c r="O27" s="46">
        <v>-242</v>
      </c>
      <c r="P27" s="46">
        <v>-111.6</v>
      </c>
      <c r="Q27" s="46">
        <v>0</v>
      </c>
      <c r="R27" s="46">
        <v>0</v>
      </c>
      <c r="S27" s="74">
        <v>0</v>
      </c>
      <c r="U27" s="73">
        <v>-353.6</v>
      </c>
      <c r="V27" s="74">
        <v>1.83</v>
      </c>
      <c r="W27">
        <v>0</v>
      </c>
      <c r="X27">
        <v>-242</v>
      </c>
      <c r="Y27">
        <v>1.83</v>
      </c>
      <c r="Z27">
        <v>-111.6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4.7300000000000004</v>
      </c>
      <c r="N28" s="73">
        <v>0</v>
      </c>
      <c r="O28" s="46">
        <v>-225</v>
      </c>
      <c r="P28" s="46">
        <v>-108.1</v>
      </c>
      <c r="Q28" s="46">
        <v>0</v>
      </c>
      <c r="R28" s="46">
        <v>0</v>
      </c>
      <c r="S28" s="74">
        <v>0</v>
      </c>
      <c r="U28" s="73">
        <v>-333.1</v>
      </c>
      <c r="V28" s="74">
        <v>4.7300000000000004</v>
      </c>
      <c r="W28">
        <v>0</v>
      </c>
      <c r="X28">
        <v>-225</v>
      </c>
      <c r="Y28">
        <v>4.7300000000000004</v>
      </c>
      <c r="Z28">
        <v>-108.1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6.28</v>
      </c>
      <c r="N29" s="73">
        <v>0</v>
      </c>
      <c r="O29" s="46">
        <v>-184</v>
      </c>
      <c r="P29" s="46">
        <v>-46.2</v>
      </c>
      <c r="Q29" s="46">
        <v>0</v>
      </c>
      <c r="R29" s="46">
        <v>0</v>
      </c>
      <c r="S29" s="74">
        <v>0</v>
      </c>
      <c r="U29" s="73">
        <v>-230.2</v>
      </c>
      <c r="V29" s="74">
        <v>6.28</v>
      </c>
      <c r="W29">
        <v>0</v>
      </c>
      <c r="X29">
        <v>-184</v>
      </c>
      <c r="Y29">
        <v>6.28</v>
      </c>
      <c r="Z29">
        <v>-46.2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2.3199999999999998</v>
      </c>
      <c r="N30" s="73">
        <v>0</v>
      </c>
      <c r="O30" s="46">
        <v>-114</v>
      </c>
      <c r="P30" s="46">
        <v>-238.5</v>
      </c>
      <c r="Q30" s="46">
        <v>0</v>
      </c>
      <c r="R30" s="46">
        <v>0</v>
      </c>
      <c r="S30" s="74">
        <v>0</v>
      </c>
      <c r="U30" s="73">
        <v>-352.5</v>
      </c>
      <c r="V30" s="74">
        <v>2.3199999999999998</v>
      </c>
      <c r="W30">
        <v>0</v>
      </c>
      <c r="X30">
        <v>-114</v>
      </c>
      <c r="Y30">
        <v>2.3199999999999998</v>
      </c>
      <c r="Z30">
        <v>-238.5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-64</v>
      </c>
      <c r="P31" s="46">
        <v>0</v>
      </c>
      <c r="Q31" s="46">
        <v>0</v>
      </c>
      <c r="R31" s="46">
        <v>0</v>
      </c>
      <c r="S31" s="74">
        <v>0</v>
      </c>
      <c r="U31" s="73">
        <v>-64</v>
      </c>
      <c r="V31" s="74">
        <v>0</v>
      </c>
      <c r="W31">
        <v>0</v>
      </c>
      <c r="X31">
        <v>-64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-29</v>
      </c>
      <c r="P32" s="46">
        <v>-3.06</v>
      </c>
      <c r="Q32" s="46">
        <v>0</v>
      </c>
      <c r="R32" s="46">
        <v>0</v>
      </c>
      <c r="S32" s="74">
        <v>0</v>
      </c>
      <c r="U32" s="73">
        <v>-32.06</v>
      </c>
      <c r="V32" s="74">
        <v>0</v>
      </c>
      <c r="W32">
        <v>0</v>
      </c>
      <c r="X32">
        <v>-29</v>
      </c>
      <c r="Y32">
        <v>0</v>
      </c>
      <c r="Z32">
        <v>-3.06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-19</v>
      </c>
      <c r="P33" s="46">
        <v>0</v>
      </c>
      <c r="Q33" s="46">
        <v>0</v>
      </c>
      <c r="R33" s="46">
        <v>0</v>
      </c>
      <c r="S33" s="74">
        <v>0</v>
      </c>
      <c r="U33" s="73">
        <v>-19</v>
      </c>
      <c r="V33" s="74">
        <v>0</v>
      </c>
      <c r="W33">
        <v>0</v>
      </c>
      <c r="X33">
        <v>-19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-4</v>
      </c>
      <c r="P34" s="46">
        <v>0</v>
      </c>
      <c r="Q34" s="46">
        <v>0</v>
      </c>
      <c r="R34" s="46">
        <v>0</v>
      </c>
      <c r="S34" s="74">
        <v>0</v>
      </c>
      <c r="U34" s="73">
        <v>-4</v>
      </c>
      <c r="V34" s="74">
        <v>0</v>
      </c>
      <c r="W34">
        <v>0</v>
      </c>
      <c r="X34">
        <v>-4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-12</v>
      </c>
      <c r="P38" s="46">
        <v>0</v>
      </c>
      <c r="Q38" s="46">
        <v>0</v>
      </c>
      <c r="R38" s="46">
        <v>0</v>
      </c>
      <c r="S38" s="74">
        <v>0</v>
      </c>
      <c r="U38" s="73">
        <v>-12</v>
      </c>
      <c r="V38" s="74">
        <v>0</v>
      </c>
      <c r="W38">
        <v>0</v>
      </c>
      <c r="X38">
        <v>-12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-32</v>
      </c>
      <c r="P39" s="46">
        <v>0</v>
      </c>
      <c r="Q39" s="46">
        <v>0</v>
      </c>
      <c r="R39" s="46">
        <v>0</v>
      </c>
      <c r="S39" s="74">
        <v>0</v>
      </c>
      <c r="U39" s="73">
        <v>-32</v>
      </c>
      <c r="V39" s="74">
        <v>0</v>
      </c>
      <c r="W39">
        <v>0</v>
      </c>
      <c r="X39">
        <v>-32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-62</v>
      </c>
      <c r="P40" s="46">
        <v>0</v>
      </c>
      <c r="Q40" s="46">
        <v>0</v>
      </c>
      <c r="R40" s="46">
        <v>0</v>
      </c>
      <c r="S40" s="74">
        <v>0</v>
      </c>
      <c r="U40" s="73">
        <v>-62</v>
      </c>
      <c r="V40" s="74">
        <v>0</v>
      </c>
      <c r="W40">
        <v>0</v>
      </c>
      <c r="X40">
        <v>-62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-102</v>
      </c>
      <c r="P41" s="46">
        <v>0</v>
      </c>
      <c r="Q41" s="46">
        <v>0</v>
      </c>
      <c r="R41" s="46">
        <v>0</v>
      </c>
      <c r="S41" s="74">
        <v>0</v>
      </c>
      <c r="U41" s="73">
        <v>-102</v>
      </c>
      <c r="V41" s="74">
        <v>0</v>
      </c>
      <c r="W41">
        <v>0</v>
      </c>
      <c r="X41">
        <v>-102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-127</v>
      </c>
      <c r="P42" s="46">
        <v>0</v>
      </c>
      <c r="Q42" s="46">
        <v>0</v>
      </c>
      <c r="R42" s="46">
        <v>0</v>
      </c>
      <c r="S42" s="74">
        <v>0</v>
      </c>
      <c r="U42" s="73">
        <v>-127</v>
      </c>
      <c r="V42" s="74">
        <v>0</v>
      </c>
      <c r="W42">
        <v>0</v>
      </c>
      <c r="X42">
        <v>-127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-112</v>
      </c>
      <c r="P43" s="46">
        <v>0</v>
      </c>
      <c r="Q43" s="46">
        <v>0</v>
      </c>
      <c r="R43" s="46">
        <v>0</v>
      </c>
      <c r="S43" s="74">
        <v>0</v>
      </c>
      <c r="U43" s="73">
        <v>-112</v>
      </c>
      <c r="V43" s="74">
        <v>0</v>
      </c>
      <c r="W43">
        <v>0</v>
      </c>
      <c r="X43">
        <v>-112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-112</v>
      </c>
      <c r="P44" s="46">
        <v>0</v>
      </c>
      <c r="Q44" s="46">
        <v>0</v>
      </c>
      <c r="R44" s="46">
        <v>0</v>
      </c>
      <c r="S44" s="74">
        <v>0</v>
      </c>
      <c r="U44" s="73">
        <v>-112</v>
      </c>
      <c r="V44" s="74">
        <v>0</v>
      </c>
      <c r="W44">
        <v>0</v>
      </c>
      <c r="X44">
        <v>-112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-117</v>
      </c>
      <c r="P45" s="46">
        <v>0</v>
      </c>
      <c r="Q45" s="46">
        <v>0</v>
      </c>
      <c r="R45" s="46">
        <v>0</v>
      </c>
      <c r="S45" s="74">
        <v>0</v>
      </c>
      <c r="U45" s="73">
        <v>-117</v>
      </c>
      <c r="V45" s="74">
        <v>0</v>
      </c>
      <c r="W45">
        <v>0</v>
      </c>
      <c r="X45">
        <v>-117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-117</v>
      </c>
      <c r="P46" s="46">
        <v>0</v>
      </c>
      <c r="Q46" s="46">
        <v>0</v>
      </c>
      <c r="R46" s="46">
        <v>0</v>
      </c>
      <c r="S46" s="74">
        <v>0</v>
      </c>
      <c r="U46" s="73">
        <v>-117</v>
      </c>
      <c r="V46" s="74">
        <v>0</v>
      </c>
      <c r="W46">
        <v>0</v>
      </c>
      <c r="X46">
        <v>-117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-147</v>
      </c>
      <c r="P47" s="46">
        <v>0</v>
      </c>
      <c r="Q47" s="46">
        <v>0</v>
      </c>
      <c r="R47" s="46">
        <v>0</v>
      </c>
      <c r="S47" s="74">
        <v>0</v>
      </c>
      <c r="U47" s="73">
        <v>-147</v>
      </c>
      <c r="V47" s="74">
        <v>0</v>
      </c>
      <c r="W47">
        <v>0</v>
      </c>
      <c r="X47">
        <v>-147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-151.55000000000001</v>
      </c>
      <c r="P48" s="46">
        <v>0</v>
      </c>
      <c r="Q48" s="46">
        <v>0</v>
      </c>
      <c r="R48" s="46">
        <v>0</v>
      </c>
      <c r="S48" s="74">
        <v>0</v>
      </c>
      <c r="U48" s="73">
        <v>-151.55000000000001</v>
      </c>
      <c r="V48" s="74">
        <v>0</v>
      </c>
      <c r="W48">
        <v>0</v>
      </c>
      <c r="X48">
        <v>-151.55000000000001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-151</v>
      </c>
      <c r="P49" s="46">
        <v>0</v>
      </c>
      <c r="Q49" s="46">
        <v>0</v>
      </c>
      <c r="R49" s="46">
        <v>0</v>
      </c>
      <c r="S49" s="74">
        <v>0</v>
      </c>
      <c r="U49" s="73">
        <v>-151</v>
      </c>
      <c r="V49" s="74">
        <v>0</v>
      </c>
      <c r="W49">
        <v>0</v>
      </c>
      <c r="X49">
        <v>-151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-111</v>
      </c>
      <c r="P50" s="46">
        <v>0</v>
      </c>
      <c r="Q50" s="46">
        <v>0</v>
      </c>
      <c r="R50" s="46">
        <v>0</v>
      </c>
      <c r="S50" s="74">
        <v>0</v>
      </c>
      <c r="U50" s="73">
        <v>-111</v>
      </c>
      <c r="V50" s="74">
        <v>0</v>
      </c>
      <c r="W50">
        <v>0</v>
      </c>
      <c r="X50">
        <v>-111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-161</v>
      </c>
      <c r="P51" s="46">
        <v>0</v>
      </c>
      <c r="Q51" s="46">
        <v>0</v>
      </c>
      <c r="R51" s="46">
        <v>0</v>
      </c>
      <c r="S51" s="74">
        <v>0</v>
      </c>
      <c r="U51" s="73">
        <v>-161</v>
      </c>
      <c r="V51" s="74">
        <v>0</v>
      </c>
      <c r="W51">
        <v>0</v>
      </c>
      <c r="X51">
        <v>-161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-161.57</v>
      </c>
      <c r="P52" s="46">
        <v>0</v>
      </c>
      <c r="Q52" s="46">
        <v>0</v>
      </c>
      <c r="R52" s="46">
        <v>0</v>
      </c>
      <c r="S52" s="74">
        <v>0</v>
      </c>
      <c r="U52" s="73">
        <v>-161.57</v>
      </c>
      <c r="V52" s="74">
        <v>0</v>
      </c>
      <c r="W52">
        <v>0</v>
      </c>
      <c r="X52">
        <v>-161.57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-166.5</v>
      </c>
      <c r="P53" s="46">
        <v>0</v>
      </c>
      <c r="Q53" s="46">
        <v>0</v>
      </c>
      <c r="R53" s="46">
        <v>0</v>
      </c>
      <c r="S53" s="74">
        <v>0</v>
      </c>
      <c r="U53" s="73">
        <v>-166.5</v>
      </c>
      <c r="V53" s="74">
        <v>0</v>
      </c>
      <c r="W53">
        <v>0</v>
      </c>
      <c r="X53">
        <v>-166.5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-176</v>
      </c>
      <c r="P54" s="46">
        <v>0</v>
      </c>
      <c r="Q54" s="46">
        <v>0</v>
      </c>
      <c r="R54" s="46">
        <v>0</v>
      </c>
      <c r="S54" s="74">
        <v>0</v>
      </c>
      <c r="U54" s="73">
        <v>-176</v>
      </c>
      <c r="V54" s="74">
        <v>0</v>
      </c>
      <c r="W54">
        <v>0</v>
      </c>
      <c r="X54">
        <v>-176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-151</v>
      </c>
      <c r="P55" s="46">
        <v>0</v>
      </c>
      <c r="Q55" s="46">
        <v>0</v>
      </c>
      <c r="R55" s="46">
        <v>0</v>
      </c>
      <c r="S55" s="74">
        <v>0</v>
      </c>
      <c r="U55" s="73">
        <v>-151</v>
      </c>
      <c r="V55" s="74">
        <v>0</v>
      </c>
      <c r="W55">
        <v>0</v>
      </c>
      <c r="X55">
        <v>-151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-181</v>
      </c>
      <c r="P56" s="46">
        <v>0</v>
      </c>
      <c r="Q56" s="46">
        <v>0</v>
      </c>
      <c r="R56" s="46">
        <v>0</v>
      </c>
      <c r="S56" s="74">
        <v>0</v>
      </c>
      <c r="U56" s="73">
        <v>-181</v>
      </c>
      <c r="V56" s="74">
        <v>0</v>
      </c>
      <c r="W56">
        <v>0</v>
      </c>
      <c r="X56">
        <v>-181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-181</v>
      </c>
      <c r="P57" s="46">
        <v>0</v>
      </c>
      <c r="Q57" s="46">
        <v>0</v>
      </c>
      <c r="R57" s="46">
        <v>0</v>
      </c>
      <c r="S57" s="74">
        <v>0</v>
      </c>
      <c r="U57" s="73">
        <v>-181</v>
      </c>
      <c r="V57" s="74">
        <v>0</v>
      </c>
      <c r="W57">
        <v>0</v>
      </c>
      <c r="X57">
        <v>-181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-186</v>
      </c>
      <c r="P58" s="46">
        <v>0</v>
      </c>
      <c r="Q58" s="46">
        <v>0</v>
      </c>
      <c r="R58" s="46">
        <v>0</v>
      </c>
      <c r="S58" s="74">
        <v>0</v>
      </c>
      <c r="U58" s="73">
        <v>-186</v>
      </c>
      <c r="V58" s="74">
        <v>0</v>
      </c>
      <c r="W58">
        <v>0</v>
      </c>
      <c r="X58">
        <v>-186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-206</v>
      </c>
      <c r="P59" s="46">
        <v>0</v>
      </c>
      <c r="Q59" s="46">
        <v>0</v>
      </c>
      <c r="R59" s="46">
        <v>0</v>
      </c>
      <c r="S59" s="74">
        <v>0</v>
      </c>
      <c r="U59" s="73">
        <v>-206</v>
      </c>
      <c r="V59" s="74">
        <v>0</v>
      </c>
      <c r="W59">
        <v>0</v>
      </c>
      <c r="X59">
        <v>-206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-246</v>
      </c>
      <c r="P60" s="46">
        <v>0</v>
      </c>
      <c r="Q60" s="46">
        <v>0</v>
      </c>
      <c r="R60" s="46">
        <v>0</v>
      </c>
      <c r="S60" s="74">
        <v>0</v>
      </c>
      <c r="U60" s="73">
        <v>-246</v>
      </c>
      <c r="V60" s="74">
        <v>0</v>
      </c>
      <c r="W60">
        <v>0</v>
      </c>
      <c r="X60">
        <v>-246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-241</v>
      </c>
      <c r="P61" s="46">
        <v>0</v>
      </c>
      <c r="Q61" s="46">
        <v>0</v>
      </c>
      <c r="R61" s="46">
        <v>0</v>
      </c>
      <c r="S61" s="74">
        <v>0</v>
      </c>
      <c r="U61" s="73">
        <v>-241</v>
      </c>
      <c r="V61" s="74">
        <v>0</v>
      </c>
      <c r="W61">
        <v>0</v>
      </c>
      <c r="X61">
        <v>-241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-191</v>
      </c>
      <c r="P62" s="46">
        <v>0</v>
      </c>
      <c r="Q62" s="46">
        <v>0</v>
      </c>
      <c r="R62" s="46">
        <v>0</v>
      </c>
      <c r="S62" s="74">
        <v>0</v>
      </c>
      <c r="U62" s="73">
        <v>-191</v>
      </c>
      <c r="V62" s="74">
        <v>0</v>
      </c>
      <c r="W62">
        <v>0</v>
      </c>
      <c r="X62">
        <v>-191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-231</v>
      </c>
      <c r="P63" s="46">
        <v>0</v>
      </c>
      <c r="Q63" s="46">
        <v>0</v>
      </c>
      <c r="R63" s="46">
        <v>0</v>
      </c>
      <c r="S63" s="74">
        <v>0</v>
      </c>
      <c r="U63" s="73">
        <v>-231</v>
      </c>
      <c r="V63" s="74">
        <v>0</v>
      </c>
      <c r="W63">
        <v>0</v>
      </c>
      <c r="X63">
        <v>-231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-231</v>
      </c>
      <c r="P64" s="46">
        <v>0</v>
      </c>
      <c r="Q64" s="46">
        <v>0</v>
      </c>
      <c r="R64" s="46">
        <v>0</v>
      </c>
      <c r="S64" s="74">
        <v>0</v>
      </c>
      <c r="U64" s="73">
        <v>-231</v>
      </c>
      <c r="V64" s="74">
        <v>0</v>
      </c>
      <c r="W64">
        <v>0</v>
      </c>
      <c r="X64">
        <v>-231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-217</v>
      </c>
      <c r="P65" s="46">
        <v>0</v>
      </c>
      <c r="Q65" s="46">
        <v>0</v>
      </c>
      <c r="R65" s="46">
        <v>0</v>
      </c>
      <c r="S65" s="74">
        <v>0</v>
      </c>
      <c r="U65" s="73">
        <v>-217</v>
      </c>
      <c r="V65" s="74">
        <v>0</v>
      </c>
      <c r="W65">
        <v>0</v>
      </c>
      <c r="X65">
        <v>-217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-197</v>
      </c>
      <c r="P66" s="46">
        <v>0</v>
      </c>
      <c r="Q66" s="46">
        <v>0</v>
      </c>
      <c r="R66" s="46">
        <v>0</v>
      </c>
      <c r="S66" s="74">
        <v>0</v>
      </c>
      <c r="U66" s="73">
        <v>-197</v>
      </c>
      <c r="V66" s="74">
        <v>0</v>
      </c>
      <c r="W66">
        <v>0</v>
      </c>
      <c r="X66">
        <v>-197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-187</v>
      </c>
      <c r="P67" s="46">
        <v>0</v>
      </c>
      <c r="Q67" s="46">
        <v>0</v>
      </c>
      <c r="R67" s="46">
        <v>0</v>
      </c>
      <c r="S67" s="74">
        <v>0</v>
      </c>
      <c r="U67" s="73">
        <v>-187</v>
      </c>
      <c r="V67" s="74">
        <v>0</v>
      </c>
      <c r="W67">
        <v>0</v>
      </c>
      <c r="X67">
        <v>-187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-177</v>
      </c>
      <c r="P68" s="46">
        <v>0</v>
      </c>
      <c r="Q68" s="46">
        <v>0</v>
      </c>
      <c r="R68" s="46">
        <v>0</v>
      </c>
      <c r="S68" s="74">
        <v>0</v>
      </c>
      <c r="U68" s="73">
        <v>-177</v>
      </c>
      <c r="V68" s="74">
        <v>0</v>
      </c>
      <c r="W68">
        <v>0</v>
      </c>
      <c r="X68">
        <v>-177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-147</v>
      </c>
      <c r="P69" s="46">
        <v>0</v>
      </c>
      <c r="Q69" s="46">
        <v>0</v>
      </c>
      <c r="R69" s="46">
        <v>0</v>
      </c>
      <c r="S69" s="74">
        <v>0</v>
      </c>
      <c r="U69" s="73">
        <v>-147</v>
      </c>
      <c r="V69" s="74">
        <v>0</v>
      </c>
      <c r="W69">
        <v>0</v>
      </c>
      <c r="X69">
        <v>-147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-117</v>
      </c>
      <c r="P70" s="46">
        <v>0</v>
      </c>
      <c r="Q70" s="46">
        <v>0</v>
      </c>
      <c r="R70" s="46">
        <v>0</v>
      </c>
      <c r="S70" s="74">
        <v>0</v>
      </c>
      <c r="U70" s="73">
        <v>-117</v>
      </c>
      <c r="V70" s="74">
        <v>0</v>
      </c>
      <c r="W70">
        <v>0</v>
      </c>
      <c r="X70">
        <v>-117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-67</v>
      </c>
      <c r="P71" s="46">
        <v>0</v>
      </c>
      <c r="Q71" s="46">
        <v>0</v>
      </c>
      <c r="R71" s="46">
        <v>0</v>
      </c>
      <c r="S71" s="74">
        <v>0</v>
      </c>
      <c r="U71" s="73">
        <v>-67</v>
      </c>
      <c r="V71" s="74">
        <v>0</v>
      </c>
      <c r="W71">
        <v>0</v>
      </c>
      <c r="X71">
        <v>-67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-12</v>
      </c>
      <c r="P72" s="46">
        <v>0</v>
      </c>
      <c r="Q72" s="46">
        <v>0</v>
      </c>
      <c r="R72" s="46">
        <v>0</v>
      </c>
      <c r="S72" s="74">
        <v>0</v>
      </c>
      <c r="U72" s="73">
        <v>-12</v>
      </c>
      <c r="V72" s="74">
        <v>0</v>
      </c>
      <c r="W72">
        <v>0</v>
      </c>
      <c r="X72">
        <v>-12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-2</v>
      </c>
      <c r="P73" s="46">
        <v>0</v>
      </c>
      <c r="Q73" s="46">
        <v>0</v>
      </c>
      <c r="R73" s="46">
        <v>0</v>
      </c>
      <c r="S73" s="74">
        <v>0</v>
      </c>
      <c r="U73" s="73">
        <v>-2</v>
      </c>
      <c r="V73" s="74">
        <v>0</v>
      </c>
      <c r="W73">
        <v>0</v>
      </c>
      <c r="X73">
        <v>-2</v>
      </c>
      <c r="Y73">
        <v>0</v>
      </c>
      <c r="Z73">
        <v>0</v>
      </c>
    </row>
    <row r="74" spans="7:26">
      <c r="G74" t="s">
        <v>116</v>
      </c>
      <c r="H74" s="73">
        <v>28</v>
      </c>
      <c r="I74" s="46">
        <v>0</v>
      </c>
      <c r="J74" s="46">
        <v>0</v>
      </c>
      <c r="K74" s="46">
        <v>0</v>
      </c>
      <c r="L74" s="46">
        <v>0</v>
      </c>
      <c r="M74" s="74">
        <v>0.87</v>
      </c>
      <c r="N74" s="73">
        <v>0</v>
      </c>
      <c r="O74" s="46">
        <v>-2</v>
      </c>
      <c r="P74" s="46">
        <v>0</v>
      </c>
      <c r="Q74" s="46">
        <v>0</v>
      </c>
      <c r="R74" s="46">
        <v>0</v>
      </c>
      <c r="S74" s="74">
        <v>0</v>
      </c>
      <c r="U74" s="73">
        <v>-2</v>
      </c>
      <c r="V74" s="74">
        <v>28.87</v>
      </c>
      <c r="W74">
        <v>28</v>
      </c>
      <c r="X74">
        <v>-2</v>
      </c>
      <c r="Y74">
        <v>0.87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-5</v>
      </c>
      <c r="P75" s="46">
        <v>0</v>
      </c>
      <c r="Q75" s="46">
        <v>0</v>
      </c>
      <c r="R75" s="46">
        <v>0</v>
      </c>
      <c r="S75" s="74">
        <v>0</v>
      </c>
      <c r="U75" s="73">
        <v>-5</v>
      </c>
      <c r="V75" s="74">
        <v>0</v>
      </c>
      <c r="W75">
        <v>0</v>
      </c>
      <c r="X75">
        <v>-5</v>
      </c>
      <c r="Y75">
        <v>0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</row>
    <row r="77" spans="7:26">
      <c r="G77" t="s">
        <v>119</v>
      </c>
      <c r="H77" s="73">
        <v>40.549999999999997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40.549999999999997</v>
      </c>
      <c r="W77">
        <v>40.549999999999997</v>
      </c>
      <c r="X77">
        <v>0</v>
      </c>
      <c r="Y77">
        <v>0</v>
      </c>
      <c r="Z77">
        <v>0</v>
      </c>
    </row>
    <row r="78" spans="7:26">
      <c r="G78" t="s">
        <v>120</v>
      </c>
      <c r="H78" s="73">
        <v>64.69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64.69</v>
      </c>
      <c r="W78">
        <v>64.69</v>
      </c>
      <c r="X78">
        <v>0</v>
      </c>
      <c r="Y78">
        <v>0</v>
      </c>
      <c r="Z78">
        <v>0</v>
      </c>
    </row>
    <row r="79" spans="7:26">
      <c r="G79" t="s">
        <v>121</v>
      </c>
      <c r="H79" s="73">
        <v>74.34</v>
      </c>
      <c r="I79" s="46">
        <v>0</v>
      </c>
      <c r="J79" s="46">
        <v>0</v>
      </c>
      <c r="K79" s="46">
        <v>0</v>
      </c>
      <c r="L79" s="46">
        <v>0</v>
      </c>
      <c r="M79" s="74">
        <v>0.57999999999999996</v>
      </c>
      <c r="N79" s="73">
        <v>0</v>
      </c>
      <c r="O79" s="46">
        <v>-70</v>
      </c>
      <c r="P79" s="46">
        <v>0</v>
      </c>
      <c r="Q79" s="46">
        <v>0</v>
      </c>
      <c r="R79" s="46">
        <v>0</v>
      </c>
      <c r="S79" s="74">
        <v>0</v>
      </c>
      <c r="U79" s="73">
        <v>-70</v>
      </c>
      <c r="V79" s="74">
        <v>74.92</v>
      </c>
      <c r="W79">
        <v>74.34</v>
      </c>
      <c r="X79">
        <v>-70</v>
      </c>
      <c r="Y79">
        <v>0.57999999999999996</v>
      </c>
      <c r="Z79">
        <v>0</v>
      </c>
    </row>
    <row r="80" spans="7:26">
      <c r="G80" t="s">
        <v>122</v>
      </c>
      <c r="H80" s="73">
        <v>140.96</v>
      </c>
      <c r="I80" s="46">
        <v>0</v>
      </c>
      <c r="J80" s="46">
        <v>0</v>
      </c>
      <c r="K80" s="46">
        <v>0</v>
      </c>
      <c r="L80" s="46">
        <v>0</v>
      </c>
      <c r="M80" s="74">
        <v>0.97</v>
      </c>
      <c r="N80" s="73">
        <v>0</v>
      </c>
      <c r="O80" s="46">
        <v>-70</v>
      </c>
      <c r="P80" s="46">
        <v>-23.4</v>
      </c>
      <c r="Q80" s="46">
        <v>0</v>
      </c>
      <c r="R80" s="46">
        <v>0</v>
      </c>
      <c r="S80" s="74">
        <v>0</v>
      </c>
      <c r="U80" s="73">
        <v>-93.4</v>
      </c>
      <c r="V80" s="74">
        <v>141.93</v>
      </c>
      <c r="W80">
        <v>140.96</v>
      </c>
      <c r="X80">
        <v>-70</v>
      </c>
      <c r="Y80">
        <v>0.97</v>
      </c>
      <c r="Z80">
        <v>-23.4</v>
      </c>
    </row>
    <row r="81" spans="7:26">
      <c r="G81" t="s">
        <v>123</v>
      </c>
      <c r="H81" s="73">
        <v>77.239999999999995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-35.11</v>
      </c>
      <c r="P81" s="46">
        <v>0</v>
      </c>
      <c r="Q81" s="46">
        <v>0</v>
      </c>
      <c r="R81" s="46">
        <v>0</v>
      </c>
      <c r="S81" s="74">
        <v>0</v>
      </c>
      <c r="U81" s="73">
        <v>-35.11</v>
      </c>
      <c r="V81" s="74">
        <v>77.239999999999995</v>
      </c>
      <c r="W81">
        <v>77.239999999999995</v>
      </c>
      <c r="X81">
        <v>-35.11</v>
      </c>
      <c r="Y81">
        <v>0</v>
      </c>
      <c r="Z81">
        <v>0</v>
      </c>
    </row>
    <row r="82" spans="7:26">
      <c r="G82" t="s">
        <v>124</v>
      </c>
      <c r="H82" s="73">
        <v>66.62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66.62</v>
      </c>
      <c r="W82">
        <v>66.62</v>
      </c>
      <c r="X82">
        <v>0</v>
      </c>
      <c r="Y82">
        <v>0</v>
      </c>
      <c r="Z82">
        <v>0</v>
      </c>
    </row>
    <row r="83" spans="7:26">
      <c r="G83" t="s">
        <v>125</v>
      </c>
      <c r="H83" s="73">
        <v>92.69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92.69</v>
      </c>
      <c r="W83">
        <v>92.69</v>
      </c>
      <c r="X83">
        <v>0</v>
      </c>
      <c r="Y83">
        <v>0</v>
      </c>
      <c r="Z83">
        <v>0</v>
      </c>
    </row>
    <row r="84" spans="7:26">
      <c r="G84" t="s">
        <v>126</v>
      </c>
      <c r="H84" s="73">
        <v>37.65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37.65</v>
      </c>
      <c r="W84">
        <v>37.65</v>
      </c>
      <c r="X84">
        <v>0</v>
      </c>
      <c r="Y84">
        <v>0</v>
      </c>
      <c r="Z84">
        <v>0</v>
      </c>
    </row>
    <row r="85" spans="7:26">
      <c r="G85" t="s">
        <v>127</v>
      </c>
      <c r="H85" s="73">
        <v>74.34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-1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74.34</v>
      </c>
      <c r="W85">
        <v>74.34</v>
      </c>
      <c r="X85">
        <v>-1</v>
      </c>
      <c r="Y85">
        <v>0</v>
      </c>
      <c r="Z85">
        <v>0</v>
      </c>
    </row>
    <row r="86" spans="7:26">
      <c r="G86" t="s">
        <v>128</v>
      </c>
      <c r="H86" s="73">
        <v>15.45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-29</v>
      </c>
      <c r="P86" s="46">
        <v>0</v>
      </c>
      <c r="Q86" s="46">
        <v>0</v>
      </c>
      <c r="R86" s="46">
        <v>0</v>
      </c>
      <c r="S86" s="74">
        <v>0</v>
      </c>
      <c r="U86" s="73">
        <v>-29</v>
      </c>
      <c r="V86" s="74">
        <v>15.45</v>
      </c>
      <c r="W86">
        <v>15.45</v>
      </c>
      <c r="X86">
        <v>-29</v>
      </c>
      <c r="Y86">
        <v>0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6.28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6.28</v>
      </c>
      <c r="W88">
        <v>0</v>
      </c>
      <c r="X88">
        <v>0</v>
      </c>
      <c r="Y88">
        <v>6.28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3.86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3.86</v>
      </c>
      <c r="W89">
        <v>0</v>
      </c>
      <c r="X89">
        <v>0</v>
      </c>
      <c r="Y89">
        <v>3.86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6.76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6.76</v>
      </c>
      <c r="W90">
        <v>0</v>
      </c>
      <c r="X90">
        <v>0</v>
      </c>
      <c r="Y90">
        <v>6.76</v>
      </c>
      <c r="Z90">
        <v>0</v>
      </c>
    </row>
    <row r="91" spans="7:26">
      <c r="G91" t="s">
        <v>133</v>
      </c>
      <c r="H91" s="73">
        <v>23.17</v>
      </c>
      <c r="I91" s="46">
        <v>0</v>
      </c>
      <c r="J91" s="46">
        <v>0</v>
      </c>
      <c r="K91" s="46">
        <v>0</v>
      </c>
      <c r="L91" s="46">
        <v>0</v>
      </c>
      <c r="M91" s="74">
        <v>4.83</v>
      </c>
      <c r="N91" s="73">
        <v>0</v>
      </c>
      <c r="O91" s="46">
        <v>-2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28</v>
      </c>
      <c r="W91">
        <v>23.17</v>
      </c>
      <c r="X91">
        <v>-2</v>
      </c>
      <c r="Y91">
        <v>4.83</v>
      </c>
      <c r="Z91">
        <v>0</v>
      </c>
    </row>
    <row r="92" spans="7:26">
      <c r="G92" t="s">
        <v>134</v>
      </c>
      <c r="H92" s="73">
        <v>1.93</v>
      </c>
      <c r="I92" s="46">
        <v>0</v>
      </c>
      <c r="J92" s="46">
        <v>0</v>
      </c>
      <c r="K92" s="46">
        <v>0</v>
      </c>
      <c r="L92" s="46">
        <v>0</v>
      </c>
      <c r="M92" s="74">
        <v>5.5</v>
      </c>
      <c r="N92" s="73">
        <v>0</v>
      </c>
      <c r="O92" s="46">
        <v>-2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7.43</v>
      </c>
      <c r="W92">
        <v>1.93</v>
      </c>
      <c r="X92">
        <v>-2</v>
      </c>
      <c r="Y92">
        <v>5.5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4.34</v>
      </c>
      <c r="N93" s="73">
        <v>0</v>
      </c>
      <c r="O93" s="46">
        <v>-42</v>
      </c>
      <c r="P93" s="46">
        <v>0</v>
      </c>
      <c r="Q93" s="46">
        <v>0</v>
      </c>
      <c r="R93" s="46">
        <v>0</v>
      </c>
      <c r="S93" s="74">
        <v>0</v>
      </c>
      <c r="U93" s="73">
        <v>-42</v>
      </c>
      <c r="V93" s="74">
        <v>4.34</v>
      </c>
      <c r="W93">
        <v>0</v>
      </c>
      <c r="X93">
        <v>-42</v>
      </c>
      <c r="Y93">
        <v>4.34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3.77</v>
      </c>
      <c r="N94" s="73">
        <v>0</v>
      </c>
      <c r="O94" s="46">
        <v>-87</v>
      </c>
      <c r="P94" s="46">
        <v>0</v>
      </c>
      <c r="Q94" s="46">
        <v>0</v>
      </c>
      <c r="R94" s="46">
        <v>0</v>
      </c>
      <c r="S94" s="74">
        <v>0</v>
      </c>
      <c r="U94" s="73">
        <v>-87</v>
      </c>
      <c r="V94" s="74">
        <v>3.77</v>
      </c>
      <c r="W94">
        <v>0</v>
      </c>
      <c r="X94">
        <v>-87</v>
      </c>
      <c r="Y94">
        <v>3.77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6.37</v>
      </c>
      <c r="N95" s="73">
        <v>0</v>
      </c>
      <c r="O95" s="46">
        <v>-87</v>
      </c>
      <c r="P95" s="46">
        <v>0</v>
      </c>
      <c r="Q95" s="46">
        <v>0</v>
      </c>
      <c r="R95" s="46">
        <v>0</v>
      </c>
      <c r="S95" s="74">
        <v>0</v>
      </c>
      <c r="U95" s="73">
        <v>-87</v>
      </c>
      <c r="V95" s="74">
        <v>6.37</v>
      </c>
      <c r="W95">
        <v>0</v>
      </c>
      <c r="X95">
        <v>-87</v>
      </c>
      <c r="Y95">
        <v>6.37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2.9</v>
      </c>
      <c r="N96" s="73">
        <v>0</v>
      </c>
      <c r="O96" s="46">
        <v>-107</v>
      </c>
      <c r="P96" s="46">
        <v>0</v>
      </c>
      <c r="Q96" s="46">
        <v>0</v>
      </c>
      <c r="R96" s="46">
        <v>0</v>
      </c>
      <c r="S96" s="74">
        <v>0</v>
      </c>
      <c r="U96" s="73">
        <v>-107</v>
      </c>
      <c r="V96" s="74">
        <v>2.9</v>
      </c>
      <c r="W96">
        <v>0</v>
      </c>
      <c r="X96">
        <v>-107</v>
      </c>
      <c r="Y96">
        <v>2.9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0.39</v>
      </c>
      <c r="N97" s="73">
        <v>0</v>
      </c>
      <c r="O97" s="46">
        <v>-122</v>
      </c>
      <c r="P97" s="46">
        <v>-16.8</v>
      </c>
      <c r="Q97" s="46">
        <v>0</v>
      </c>
      <c r="R97" s="46">
        <v>0</v>
      </c>
      <c r="S97" s="74">
        <v>0</v>
      </c>
      <c r="U97" s="73">
        <v>-138.80000000000001</v>
      </c>
      <c r="V97" s="74">
        <v>0.39</v>
      </c>
      <c r="W97">
        <v>0</v>
      </c>
      <c r="X97">
        <v>-122</v>
      </c>
      <c r="Y97">
        <v>0.39</v>
      </c>
      <c r="Z97">
        <v>-16.8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-162</v>
      </c>
      <c r="P98" s="46">
        <v>-32.5</v>
      </c>
      <c r="Q98" s="46">
        <v>0</v>
      </c>
      <c r="R98" s="46">
        <v>0</v>
      </c>
      <c r="S98" s="74">
        <v>0</v>
      </c>
      <c r="U98" s="73">
        <v>-194.5</v>
      </c>
      <c r="V98" s="74">
        <v>0</v>
      </c>
      <c r="W98">
        <v>0</v>
      </c>
      <c r="X98">
        <v>-162</v>
      </c>
      <c r="Y98">
        <v>0</v>
      </c>
      <c r="Z98">
        <v>-32.5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0.1844075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1.5644999999999999E-2</v>
      </c>
      <c r="N99" s="68">
        <f t="shared" si="1"/>
        <v>0</v>
      </c>
      <c r="O99" s="69">
        <f t="shared" si="1"/>
        <v>-3.2805849999999999</v>
      </c>
      <c r="P99" s="69">
        <f t="shared" si="1"/>
        <v>-0.59186500000000009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-3.8724499999999993</v>
      </c>
      <c r="V99" s="70">
        <f t="shared" si="1"/>
        <v>0.20005250000000002</v>
      </c>
      <c r="W99">
        <f t="shared" si="1"/>
        <v>0.1844075</v>
      </c>
      <c r="X99">
        <f t="shared" si="1"/>
        <v>-3.2805849999999999</v>
      </c>
      <c r="Y99">
        <f t="shared" si="1"/>
        <v>1.5644999999999999E-2</v>
      </c>
      <c r="Z99">
        <f t="shared" si="1"/>
        <v>-0.59186500000000009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146</v>
      </c>
      <c r="Y1" t="s">
        <v>538</v>
      </c>
      <c r="Z1" t="s">
        <v>146</v>
      </c>
      <c r="AA1" t="s">
        <v>145</v>
      </c>
      <c r="AB1" t="s">
        <v>145</v>
      </c>
      <c r="AC1" t="s">
        <v>145</v>
      </c>
      <c r="AD1" t="s">
        <v>547</v>
      </c>
      <c r="AE1" t="s">
        <v>549</v>
      </c>
      <c r="AF1" t="s">
        <v>551</v>
      </c>
      <c r="AG1" t="s">
        <v>553</v>
      </c>
      <c r="AH1" t="s">
        <v>145</v>
      </c>
      <c r="AI1" t="s">
        <v>145</v>
      </c>
      <c r="AJ1" t="s">
        <v>557</v>
      </c>
      <c r="AK1" t="s">
        <v>145</v>
      </c>
      <c r="AL1" t="s">
        <v>560</v>
      </c>
      <c r="AM1" t="s">
        <v>146</v>
      </c>
      <c r="AN1" t="s">
        <v>149</v>
      </c>
      <c r="AO1" t="s">
        <v>553</v>
      </c>
      <c r="AP1" t="s">
        <v>566</v>
      </c>
      <c r="AQ1" t="s">
        <v>146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45371</v>
      </c>
      <c r="W2" s="28" t="s">
        <v>534</v>
      </c>
      <c r="X2" t="s">
        <v>536</v>
      </c>
      <c r="Y2" t="s">
        <v>369</v>
      </c>
      <c r="Z2" t="s">
        <v>540</v>
      </c>
      <c r="AA2" t="s">
        <v>542</v>
      </c>
      <c r="AB2" t="s">
        <v>542</v>
      </c>
      <c r="AC2" t="s">
        <v>545</v>
      </c>
      <c r="AD2" t="s">
        <v>358</v>
      </c>
      <c r="AE2" t="s">
        <v>149</v>
      </c>
      <c r="AF2" t="s">
        <v>148</v>
      </c>
      <c r="AG2" t="s">
        <v>148</v>
      </c>
      <c r="AH2" t="s">
        <v>536</v>
      </c>
      <c r="AI2" t="s">
        <v>534</v>
      </c>
      <c r="AJ2" t="s">
        <v>148</v>
      </c>
      <c r="AK2" t="s">
        <v>534</v>
      </c>
      <c r="AL2" t="s">
        <v>146</v>
      </c>
      <c r="AM2" t="s">
        <v>534</v>
      </c>
      <c r="AN2" t="s">
        <v>563</v>
      </c>
      <c r="AO2" t="s">
        <v>148</v>
      </c>
      <c r="AP2" t="s">
        <v>145</v>
      </c>
      <c r="AQ2" t="s">
        <v>536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0</v>
      </c>
      <c r="K3" s="53">
        <v>48.28</v>
      </c>
      <c r="L3" s="53">
        <v>0</v>
      </c>
      <c r="M3" s="72">
        <v>0</v>
      </c>
      <c r="N3" s="71">
        <v>236.10000000000002</v>
      </c>
      <c r="O3" s="53">
        <v>284.02999999999997</v>
      </c>
      <c r="P3" s="53">
        <v>200</v>
      </c>
      <c r="Q3" s="53">
        <v>0</v>
      </c>
      <c r="R3" s="53">
        <v>0</v>
      </c>
      <c r="S3" s="72">
        <v>0</v>
      </c>
      <c r="W3">
        <v>0</v>
      </c>
      <c r="X3">
        <v>150</v>
      </c>
      <c r="Y3">
        <v>0</v>
      </c>
      <c r="Z3">
        <v>50</v>
      </c>
      <c r="AA3">
        <v>0</v>
      </c>
      <c r="AB3">
        <v>0</v>
      </c>
      <c r="AC3">
        <v>25</v>
      </c>
      <c r="AD3">
        <v>0.39</v>
      </c>
      <c r="AE3">
        <v>0</v>
      </c>
      <c r="AF3">
        <v>48.28</v>
      </c>
      <c r="AG3">
        <v>0</v>
      </c>
      <c r="AH3">
        <v>50</v>
      </c>
      <c r="AI3">
        <v>79.489999999999995</v>
      </c>
      <c r="AJ3">
        <v>0</v>
      </c>
      <c r="AK3">
        <v>81.61</v>
      </c>
      <c r="AL3">
        <v>0</v>
      </c>
      <c r="AM3">
        <v>34.03</v>
      </c>
      <c r="AN3">
        <v>200</v>
      </c>
      <c r="AO3">
        <v>0</v>
      </c>
      <c r="AP3">
        <v>0</v>
      </c>
      <c r="AQ3">
        <v>50</v>
      </c>
    </row>
    <row r="4" spans="1:43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0</v>
      </c>
      <c r="K4" s="46">
        <v>48.28</v>
      </c>
      <c r="L4" s="46">
        <v>0</v>
      </c>
      <c r="M4" s="74">
        <v>0</v>
      </c>
      <c r="N4" s="73">
        <v>236.10000000000002</v>
      </c>
      <c r="O4" s="46">
        <v>284.02999999999997</v>
      </c>
      <c r="P4" s="46">
        <v>200</v>
      </c>
      <c r="Q4" s="46">
        <v>0</v>
      </c>
      <c r="R4" s="46">
        <v>0</v>
      </c>
      <c r="S4" s="74">
        <v>0</v>
      </c>
      <c r="W4">
        <v>0</v>
      </c>
      <c r="X4">
        <v>150</v>
      </c>
      <c r="Y4">
        <v>0</v>
      </c>
      <c r="Z4">
        <v>50</v>
      </c>
      <c r="AA4">
        <v>0</v>
      </c>
      <c r="AB4">
        <v>0</v>
      </c>
      <c r="AC4">
        <v>25</v>
      </c>
      <c r="AD4">
        <v>0.39</v>
      </c>
      <c r="AE4">
        <v>0</v>
      </c>
      <c r="AF4">
        <v>48.28</v>
      </c>
      <c r="AG4">
        <v>0</v>
      </c>
      <c r="AH4">
        <v>50</v>
      </c>
      <c r="AI4">
        <v>79.489999999999995</v>
      </c>
      <c r="AJ4">
        <v>0</v>
      </c>
      <c r="AK4">
        <v>81.61</v>
      </c>
      <c r="AL4">
        <v>0</v>
      </c>
      <c r="AM4">
        <v>34.03</v>
      </c>
      <c r="AN4">
        <v>200</v>
      </c>
      <c r="AO4">
        <v>0</v>
      </c>
      <c r="AP4">
        <v>0</v>
      </c>
      <c r="AQ4">
        <v>50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0</v>
      </c>
      <c r="K5" s="46">
        <v>48.28</v>
      </c>
      <c r="L5" s="46">
        <v>0</v>
      </c>
      <c r="M5" s="74">
        <v>0</v>
      </c>
      <c r="N5" s="73">
        <v>236.10000000000002</v>
      </c>
      <c r="O5" s="46">
        <v>284.02999999999997</v>
      </c>
      <c r="P5" s="46">
        <v>200</v>
      </c>
      <c r="Q5" s="46">
        <v>0</v>
      </c>
      <c r="R5" s="46">
        <v>0</v>
      </c>
      <c r="S5" s="74">
        <v>0</v>
      </c>
      <c r="W5">
        <v>0</v>
      </c>
      <c r="X5">
        <v>150</v>
      </c>
      <c r="Y5">
        <v>0</v>
      </c>
      <c r="Z5">
        <v>50</v>
      </c>
      <c r="AA5">
        <v>0</v>
      </c>
      <c r="AB5">
        <v>0</v>
      </c>
      <c r="AC5">
        <v>25</v>
      </c>
      <c r="AD5">
        <v>0.39</v>
      </c>
      <c r="AE5">
        <v>0</v>
      </c>
      <c r="AF5">
        <v>48.28</v>
      </c>
      <c r="AG5">
        <v>0</v>
      </c>
      <c r="AH5">
        <v>50</v>
      </c>
      <c r="AI5">
        <v>79.489999999999995</v>
      </c>
      <c r="AJ5">
        <v>0</v>
      </c>
      <c r="AK5">
        <v>81.61</v>
      </c>
      <c r="AL5">
        <v>0</v>
      </c>
      <c r="AM5">
        <v>34.03</v>
      </c>
      <c r="AN5">
        <v>200</v>
      </c>
      <c r="AO5">
        <v>0</v>
      </c>
      <c r="AP5">
        <v>0</v>
      </c>
      <c r="AQ5">
        <v>50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0</v>
      </c>
      <c r="K6" s="46">
        <v>48.28</v>
      </c>
      <c r="L6" s="46">
        <v>0</v>
      </c>
      <c r="M6" s="74">
        <v>0</v>
      </c>
      <c r="N6" s="73">
        <v>236.10000000000002</v>
      </c>
      <c r="O6" s="46">
        <v>284.02999999999997</v>
      </c>
      <c r="P6" s="46">
        <v>200</v>
      </c>
      <c r="Q6" s="46">
        <v>0</v>
      </c>
      <c r="R6" s="46">
        <v>0</v>
      </c>
      <c r="S6" s="74">
        <v>0</v>
      </c>
      <c r="W6">
        <v>0</v>
      </c>
      <c r="X6">
        <v>150</v>
      </c>
      <c r="Y6">
        <v>0</v>
      </c>
      <c r="Z6">
        <v>50</v>
      </c>
      <c r="AA6">
        <v>0</v>
      </c>
      <c r="AB6">
        <v>0</v>
      </c>
      <c r="AC6">
        <v>25</v>
      </c>
      <c r="AD6">
        <v>0.39</v>
      </c>
      <c r="AE6">
        <v>0</v>
      </c>
      <c r="AF6">
        <v>48.28</v>
      </c>
      <c r="AG6">
        <v>0</v>
      </c>
      <c r="AH6">
        <v>50</v>
      </c>
      <c r="AI6">
        <v>79.489999999999995</v>
      </c>
      <c r="AJ6">
        <v>0</v>
      </c>
      <c r="AK6">
        <v>81.61</v>
      </c>
      <c r="AL6">
        <v>0</v>
      </c>
      <c r="AM6">
        <v>34.03</v>
      </c>
      <c r="AN6">
        <v>200</v>
      </c>
      <c r="AO6">
        <v>0</v>
      </c>
      <c r="AP6">
        <v>0</v>
      </c>
      <c r="AQ6">
        <v>50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0</v>
      </c>
      <c r="K7" s="46">
        <v>48.28</v>
      </c>
      <c r="L7" s="46">
        <v>0</v>
      </c>
      <c r="M7" s="74">
        <v>0</v>
      </c>
      <c r="N7" s="73">
        <v>236.10000000000002</v>
      </c>
      <c r="O7" s="46">
        <v>284.02999999999997</v>
      </c>
      <c r="P7" s="46">
        <v>200</v>
      </c>
      <c r="Q7" s="46">
        <v>0</v>
      </c>
      <c r="R7" s="46">
        <v>0</v>
      </c>
      <c r="S7" s="74">
        <v>0</v>
      </c>
      <c r="W7">
        <v>0</v>
      </c>
      <c r="X7">
        <v>150</v>
      </c>
      <c r="Y7">
        <v>0</v>
      </c>
      <c r="Z7">
        <v>50</v>
      </c>
      <c r="AA7">
        <v>0</v>
      </c>
      <c r="AB7">
        <v>0</v>
      </c>
      <c r="AC7">
        <v>25</v>
      </c>
      <c r="AD7">
        <v>0.39</v>
      </c>
      <c r="AE7">
        <v>0</v>
      </c>
      <c r="AF7">
        <v>48.28</v>
      </c>
      <c r="AG7">
        <v>0</v>
      </c>
      <c r="AH7">
        <v>50</v>
      </c>
      <c r="AI7">
        <v>79.489999999999995</v>
      </c>
      <c r="AJ7">
        <v>0</v>
      </c>
      <c r="AK7">
        <v>81.61</v>
      </c>
      <c r="AL7">
        <v>0</v>
      </c>
      <c r="AM7">
        <v>34.03</v>
      </c>
      <c r="AN7">
        <v>200</v>
      </c>
      <c r="AO7">
        <v>0</v>
      </c>
      <c r="AP7">
        <v>0</v>
      </c>
      <c r="AQ7">
        <v>50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0</v>
      </c>
      <c r="K8" s="46">
        <v>48.28</v>
      </c>
      <c r="L8" s="46">
        <v>0</v>
      </c>
      <c r="M8" s="74">
        <v>0</v>
      </c>
      <c r="N8" s="73">
        <v>236.10000000000002</v>
      </c>
      <c r="O8" s="46">
        <v>284.02999999999997</v>
      </c>
      <c r="P8" s="46">
        <v>200</v>
      </c>
      <c r="Q8" s="46">
        <v>0</v>
      </c>
      <c r="R8" s="46">
        <v>0</v>
      </c>
      <c r="S8" s="74">
        <v>0</v>
      </c>
      <c r="W8">
        <v>0</v>
      </c>
      <c r="X8">
        <v>150</v>
      </c>
      <c r="Y8">
        <v>0</v>
      </c>
      <c r="Z8">
        <v>50</v>
      </c>
      <c r="AA8">
        <v>0</v>
      </c>
      <c r="AB8">
        <v>0</v>
      </c>
      <c r="AC8">
        <v>25</v>
      </c>
      <c r="AD8">
        <v>0.39</v>
      </c>
      <c r="AE8">
        <v>0</v>
      </c>
      <c r="AF8">
        <v>48.28</v>
      </c>
      <c r="AG8">
        <v>0</v>
      </c>
      <c r="AH8">
        <v>50</v>
      </c>
      <c r="AI8">
        <v>79.489999999999995</v>
      </c>
      <c r="AJ8">
        <v>0</v>
      </c>
      <c r="AK8">
        <v>81.61</v>
      </c>
      <c r="AL8">
        <v>0</v>
      </c>
      <c r="AM8">
        <v>34.03</v>
      </c>
      <c r="AN8">
        <v>200</v>
      </c>
      <c r="AO8">
        <v>0</v>
      </c>
      <c r="AP8">
        <v>0</v>
      </c>
      <c r="AQ8">
        <v>50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0</v>
      </c>
      <c r="K9" s="46">
        <v>48.28</v>
      </c>
      <c r="L9" s="46">
        <v>0</v>
      </c>
      <c r="M9" s="74">
        <v>0</v>
      </c>
      <c r="N9" s="73">
        <v>236.10000000000002</v>
      </c>
      <c r="O9" s="46">
        <v>284.02999999999997</v>
      </c>
      <c r="P9" s="46">
        <v>200</v>
      </c>
      <c r="Q9" s="46">
        <v>0</v>
      </c>
      <c r="R9" s="46">
        <v>0</v>
      </c>
      <c r="S9" s="74">
        <v>0</v>
      </c>
      <c r="W9">
        <v>0</v>
      </c>
      <c r="X9">
        <v>150</v>
      </c>
      <c r="Y9">
        <v>0</v>
      </c>
      <c r="Z9">
        <v>50</v>
      </c>
      <c r="AA9">
        <v>0</v>
      </c>
      <c r="AB9">
        <v>0</v>
      </c>
      <c r="AC9">
        <v>25</v>
      </c>
      <c r="AD9">
        <v>0.39</v>
      </c>
      <c r="AE9">
        <v>0</v>
      </c>
      <c r="AF9">
        <v>48.28</v>
      </c>
      <c r="AG9">
        <v>0</v>
      </c>
      <c r="AH9">
        <v>50</v>
      </c>
      <c r="AI9">
        <v>79.489999999999995</v>
      </c>
      <c r="AJ9">
        <v>0</v>
      </c>
      <c r="AK9">
        <v>81.61</v>
      </c>
      <c r="AL9">
        <v>0</v>
      </c>
      <c r="AM9">
        <v>34.03</v>
      </c>
      <c r="AN9">
        <v>200</v>
      </c>
      <c r="AO9">
        <v>0</v>
      </c>
      <c r="AP9">
        <v>0</v>
      </c>
      <c r="AQ9">
        <v>50</v>
      </c>
    </row>
    <row r="10" spans="1:43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0</v>
      </c>
      <c r="K10" s="46">
        <v>48.28</v>
      </c>
      <c r="L10" s="46">
        <v>0</v>
      </c>
      <c r="M10" s="74">
        <v>0</v>
      </c>
      <c r="N10" s="73">
        <v>236.10000000000002</v>
      </c>
      <c r="O10" s="46">
        <v>259.02999999999997</v>
      </c>
      <c r="P10" s="46">
        <v>200</v>
      </c>
      <c r="Q10" s="46">
        <v>0</v>
      </c>
      <c r="R10" s="46">
        <v>0</v>
      </c>
      <c r="S10" s="74">
        <v>0</v>
      </c>
      <c r="W10">
        <v>0</v>
      </c>
      <c r="X10">
        <v>125</v>
      </c>
      <c r="Y10">
        <v>0</v>
      </c>
      <c r="Z10">
        <v>50</v>
      </c>
      <c r="AA10">
        <v>0</v>
      </c>
      <c r="AB10">
        <v>0</v>
      </c>
      <c r="AC10">
        <v>25</v>
      </c>
      <c r="AD10">
        <v>0.39</v>
      </c>
      <c r="AE10">
        <v>0</v>
      </c>
      <c r="AF10">
        <v>48.28</v>
      </c>
      <c r="AG10">
        <v>0</v>
      </c>
      <c r="AH10">
        <v>50</v>
      </c>
      <c r="AI10">
        <v>79.489999999999995</v>
      </c>
      <c r="AJ10">
        <v>0</v>
      </c>
      <c r="AK10">
        <v>81.61</v>
      </c>
      <c r="AL10">
        <v>0</v>
      </c>
      <c r="AM10">
        <v>34.03</v>
      </c>
      <c r="AN10">
        <v>200</v>
      </c>
      <c r="AO10">
        <v>0</v>
      </c>
      <c r="AP10">
        <v>0</v>
      </c>
      <c r="AQ10">
        <v>50</v>
      </c>
    </row>
    <row r="11" spans="1:43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0</v>
      </c>
      <c r="K11" s="46">
        <v>48.28</v>
      </c>
      <c r="L11" s="46">
        <v>0</v>
      </c>
      <c r="M11" s="74">
        <v>0</v>
      </c>
      <c r="N11" s="73">
        <v>236.10000000000002</v>
      </c>
      <c r="O11" s="46">
        <v>159.03</v>
      </c>
      <c r="P11" s="46">
        <v>200</v>
      </c>
      <c r="Q11" s="46">
        <v>0</v>
      </c>
      <c r="R11" s="46">
        <v>0</v>
      </c>
      <c r="S11" s="74">
        <v>0</v>
      </c>
      <c r="W11">
        <v>0</v>
      </c>
      <c r="X11">
        <v>25</v>
      </c>
      <c r="Y11">
        <v>0</v>
      </c>
      <c r="Z11">
        <v>50</v>
      </c>
      <c r="AA11">
        <v>0</v>
      </c>
      <c r="AB11">
        <v>0</v>
      </c>
      <c r="AC11">
        <v>25</v>
      </c>
      <c r="AD11">
        <v>0.39</v>
      </c>
      <c r="AE11">
        <v>0</v>
      </c>
      <c r="AF11">
        <v>48.28</v>
      </c>
      <c r="AG11">
        <v>0</v>
      </c>
      <c r="AH11">
        <v>50</v>
      </c>
      <c r="AI11">
        <v>79.489999999999995</v>
      </c>
      <c r="AJ11">
        <v>0</v>
      </c>
      <c r="AK11">
        <v>81.61</v>
      </c>
      <c r="AL11">
        <v>0</v>
      </c>
      <c r="AM11">
        <v>34.03</v>
      </c>
      <c r="AN11">
        <v>200</v>
      </c>
      <c r="AO11">
        <v>0</v>
      </c>
      <c r="AP11">
        <v>0</v>
      </c>
      <c r="AQ11">
        <v>50</v>
      </c>
    </row>
    <row r="12" spans="1:43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0</v>
      </c>
      <c r="K12" s="46">
        <v>48.28</v>
      </c>
      <c r="L12" s="46">
        <v>0</v>
      </c>
      <c r="M12" s="74">
        <v>0</v>
      </c>
      <c r="N12" s="73">
        <v>236.10000000000002</v>
      </c>
      <c r="O12" s="46">
        <v>159.03</v>
      </c>
      <c r="P12" s="46">
        <v>200</v>
      </c>
      <c r="Q12" s="46">
        <v>0</v>
      </c>
      <c r="R12" s="46">
        <v>0</v>
      </c>
      <c r="S12" s="74">
        <v>0</v>
      </c>
      <c r="W12">
        <v>0</v>
      </c>
      <c r="X12">
        <v>25</v>
      </c>
      <c r="Y12">
        <v>0</v>
      </c>
      <c r="Z12">
        <v>50</v>
      </c>
      <c r="AA12">
        <v>0</v>
      </c>
      <c r="AB12">
        <v>0</v>
      </c>
      <c r="AC12">
        <v>25</v>
      </c>
      <c r="AD12">
        <v>0.39</v>
      </c>
      <c r="AE12">
        <v>0</v>
      </c>
      <c r="AF12">
        <v>48.28</v>
      </c>
      <c r="AG12">
        <v>0</v>
      </c>
      <c r="AH12">
        <v>50</v>
      </c>
      <c r="AI12">
        <v>79.489999999999995</v>
      </c>
      <c r="AJ12">
        <v>0</v>
      </c>
      <c r="AK12">
        <v>81.61</v>
      </c>
      <c r="AL12">
        <v>0</v>
      </c>
      <c r="AM12">
        <v>34.03</v>
      </c>
      <c r="AN12">
        <v>200</v>
      </c>
      <c r="AO12">
        <v>0</v>
      </c>
      <c r="AP12">
        <v>0</v>
      </c>
      <c r="AQ12">
        <v>50</v>
      </c>
    </row>
    <row r="13" spans="1:43">
      <c r="A13" t="s">
        <v>242</v>
      </c>
      <c r="G13" t="s">
        <v>55</v>
      </c>
      <c r="H13" s="73">
        <v>0.39</v>
      </c>
      <c r="I13" s="46">
        <v>0</v>
      </c>
      <c r="J13" s="46">
        <v>0</v>
      </c>
      <c r="K13" s="46">
        <v>48.28</v>
      </c>
      <c r="L13" s="46">
        <v>0</v>
      </c>
      <c r="M13" s="74">
        <v>0</v>
      </c>
      <c r="N13" s="73">
        <v>236.10000000000002</v>
      </c>
      <c r="O13" s="46">
        <v>134.03</v>
      </c>
      <c r="P13" s="46">
        <v>200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50</v>
      </c>
      <c r="AA13">
        <v>0</v>
      </c>
      <c r="AB13">
        <v>0</v>
      </c>
      <c r="AC13">
        <v>25</v>
      </c>
      <c r="AD13">
        <v>0.39</v>
      </c>
      <c r="AE13">
        <v>0</v>
      </c>
      <c r="AF13">
        <v>48.28</v>
      </c>
      <c r="AG13">
        <v>0</v>
      </c>
      <c r="AH13">
        <v>50</v>
      </c>
      <c r="AI13">
        <v>79.489999999999995</v>
      </c>
      <c r="AJ13">
        <v>0</v>
      </c>
      <c r="AK13">
        <v>81.61</v>
      </c>
      <c r="AL13">
        <v>0</v>
      </c>
      <c r="AM13">
        <v>34.03</v>
      </c>
      <c r="AN13">
        <v>200</v>
      </c>
      <c r="AO13">
        <v>0</v>
      </c>
      <c r="AP13">
        <v>0</v>
      </c>
      <c r="AQ13">
        <v>50</v>
      </c>
    </row>
    <row r="14" spans="1:43">
      <c r="A14" t="s">
        <v>243</v>
      </c>
      <c r="G14" t="s">
        <v>56</v>
      </c>
      <c r="H14" s="73">
        <v>0.39</v>
      </c>
      <c r="I14" s="46">
        <v>0</v>
      </c>
      <c r="J14" s="46">
        <v>0</v>
      </c>
      <c r="K14" s="46">
        <v>48.28</v>
      </c>
      <c r="L14" s="46">
        <v>0</v>
      </c>
      <c r="M14" s="74">
        <v>0</v>
      </c>
      <c r="N14" s="73">
        <v>236.10000000000002</v>
      </c>
      <c r="O14" s="46">
        <v>134.03</v>
      </c>
      <c r="P14" s="46">
        <v>200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50</v>
      </c>
      <c r="AA14">
        <v>0</v>
      </c>
      <c r="AB14">
        <v>0</v>
      </c>
      <c r="AC14">
        <v>25</v>
      </c>
      <c r="AD14">
        <v>0.39</v>
      </c>
      <c r="AE14">
        <v>0</v>
      </c>
      <c r="AF14">
        <v>48.28</v>
      </c>
      <c r="AG14">
        <v>0</v>
      </c>
      <c r="AH14">
        <v>50</v>
      </c>
      <c r="AI14">
        <v>79.489999999999995</v>
      </c>
      <c r="AJ14">
        <v>0</v>
      </c>
      <c r="AK14">
        <v>81.61</v>
      </c>
      <c r="AL14">
        <v>0</v>
      </c>
      <c r="AM14">
        <v>34.03</v>
      </c>
      <c r="AN14">
        <v>200</v>
      </c>
      <c r="AO14">
        <v>0</v>
      </c>
      <c r="AP14">
        <v>0</v>
      </c>
      <c r="AQ14">
        <v>50</v>
      </c>
    </row>
    <row r="15" spans="1:43">
      <c r="A15" t="s">
        <v>244</v>
      </c>
      <c r="G15" t="s">
        <v>57</v>
      </c>
      <c r="H15" s="73">
        <v>0.39</v>
      </c>
      <c r="I15" s="46">
        <v>0</v>
      </c>
      <c r="J15" s="46">
        <v>0</v>
      </c>
      <c r="K15" s="46">
        <v>48.28</v>
      </c>
      <c r="L15" s="46">
        <v>0</v>
      </c>
      <c r="M15" s="74">
        <v>0</v>
      </c>
      <c r="N15" s="73">
        <v>236.10000000000002</v>
      </c>
      <c r="O15" s="46">
        <v>134.03</v>
      </c>
      <c r="P15" s="46">
        <v>200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50</v>
      </c>
      <c r="AA15">
        <v>0</v>
      </c>
      <c r="AB15">
        <v>0</v>
      </c>
      <c r="AC15">
        <v>25</v>
      </c>
      <c r="AD15">
        <v>0.39</v>
      </c>
      <c r="AE15">
        <v>0</v>
      </c>
      <c r="AF15">
        <v>48.28</v>
      </c>
      <c r="AG15">
        <v>0</v>
      </c>
      <c r="AH15">
        <v>50</v>
      </c>
      <c r="AI15">
        <v>79.489999999999995</v>
      </c>
      <c r="AJ15">
        <v>0</v>
      </c>
      <c r="AK15">
        <v>81.61</v>
      </c>
      <c r="AL15">
        <v>0</v>
      </c>
      <c r="AM15">
        <v>34.03</v>
      </c>
      <c r="AN15">
        <v>200</v>
      </c>
      <c r="AO15">
        <v>0</v>
      </c>
      <c r="AP15">
        <v>0</v>
      </c>
      <c r="AQ15">
        <v>50</v>
      </c>
    </row>
    <row r="16" spans="1:43">
      <c r="A16" t="s">
        <v>245</v>
      </c>
      <c r="G16" t="s">
        <v>58</v>
      </c>
      <c r="H16" s="73">
        <v>0.39</v>
      </c>
      <c r="I16" s="46">
        <v>0</v>
      </c>
      <c r="J16" s="46">
        <v>0</v>
      </c>
      <c r="K16" s="46">
        <v>48.28</v>
      </c>
      <c r="L16" s="46">
        <v>0</v>
      </c>
      <c r="M16" s="74">
        <v>0</v>
      </c>
      <c r="N16" s="73">
        <v>236.10000000000002</v>
      </c>
      <c r="O16" s="46">
        <v>134.03</v>
      </c>
      <c r="P16" s="46">
        <v>200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50</v>
      </c>
      <c r="AA16">
        <v>0</v>
      </c>
      <c r="AB16">
        <v>0</v>
      </c>
      <c r="AC16">
        <v>25</v>
      </c>
      <c r="AD16">
        <v>0.39</v>
      </c>
      <c r="AE16">
        <v>0</v>
      </c>
      <c r="AF16">
        <v>48.28</v>
      </c>
      <c r="AG16">
        <v>0</v>
      </c>
      <c r="AH16">
        <v>50</v>
      </c>
      <c r="AI16">
        <v>79.489999999999995</v>
      </c>
      <c r="AJ16">
        <v>0</v>
      </c>
      <c r="AK16">
        <v>81.61</v>
      </c>
      <c r="AL16">
        <v>0</v>
      </c>
      <c r="AM16">
        <v>34.03</v>
      </c>
      <c r="AN16">
        <v>200</v>
      </c>
      <c r="AO16">
        <v>0</v>
      </c>
      <c r="AP16">
        <v>0</v>
      </c>
      <c r="AQ16">
        <v>50</v>
      </c>
    </row>
    <row r="17" spans="1:43">
      <c r="A17" t="s">
        <v>246</v>
      </c>
      <c r="G17" t="s">
        <v>59</v>
      </c>
      <c r="H17" s="73">
        <v>0.39</v>
      </c>
      <c r="I17" s="46">
        <v>0</v>
      </c>
      <c r="J17" s="46">
        <v>0</v>
      </c>
      <c r="K17" s="46">
        <v>48.28</v>
      </c>
      <c r="L17" s="46">
        <v>0</v>
      </c>
      <c r="M17" s="74">
        <v>0</v>
      </c>
      <c r="N17" s="73">
        <v>236.10000000000002</v>
      </c>
      <c r="O17" s="46">
        <v>134.03</v>
      </c>
      <c r="P17" s="46">
        <v>200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50</v>
      </c>
      <c r="AA17">
        <v>0</v>
      </c>
      <c r="AB17">
        <v>0</v>
      </c>
      <c r="AC17">
        <v>25</v>
      </c>
      <c r="AD17">
        <v>0.39</v>
      </c>
      <c r="AE17">
        <v>0</v>
      </c>
      <c r="AF17">
        <v>48.28</v>
      </c>
      <c r="AG17">
        <v>0</v>
      </c>
      <c r="AH17">
        <v>50</v>
      </c>
      <c r="AI17">
        <v>79.489999999999995</v>
      </c>
      <c r="AJ17">
        <v>0</v>
      </c>
      <c r="AK17">
        <v>81.61</v>
      </c>
      <c r="AL17">
        <v>0</v>
      </c>
      <c r="AM17">
        <v>34.03</v>
      </c>
      <c r="AN17">
        <v>200</v>
      </c>
      <c r="AO17">
        <v>0</v>
      </c>
      <c r="AP17">
        <v>0</v>
      </c>
      <c r="AQ17">
        <v>50</v>
      </c>
    </row>
    <row r="18" spans="1:43">
      <c r="A18" t="s">
        <v>247</v>
      </c>
      <c r="G18" t="s">
        <v>60</v>
      </c>
      <c r="H18" s="73">
        <v>0.39</v>
      </c>
      <c r="I18" s="46">
        <v>0</v>
      </c>
      <c r="J18" s="46">
        <v>0</v>
      </c>
      <c r="K18" s="46">
        <v>48.28</v>
      </c>
      <c r="L18" s="46">
        <v>0</v>
      </c>
      <c r="M18" s="74">
        <v>0</v>
      </c>
      <c r="N18" s="73">
        <v>236.10000000000002</v>
      </c>
      <c r="O18" s="46">
        <v>134.03</v>
      </c>
      <c r="P18" s="46">
        <v>200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50</v>
      </c>
      <c r="AA18">
        <v>0</v>
      </c>
      <c r="AB18">
        <v>0</v>
      </c>
      <c r="AC18">
        <v>25</v>
      </c>
      <c r="AD18">
        <v>0.39</v>
      </c>
      <c r="AE18">
        <v>0</v>
      </c>
      <c r="AF18">
        <v>48.28</v>
      </c>
      <c r="AG18">
        <v>0</v>
      </c>
      <c r="AH18">
        <v>50</v>
      </c>
      <c r="AI18">
        <v>79.489999999999995</v>
      </c>
      <c r="AJ18">
        <v>0</v>
      </c>
      <c r="AK18">
        <v>81.61</v>
      </c>
      <c r="AL18">
        <v>0</v>
      </c>
      <c r="AM18">
        <v>34.03</v>
      </c>
      <c r="AN18">
        <v>200</v>
      </c>
      <c r="AO18">
        <v>0</v>
      </c>
      <c r="AP18">
        <v>0</v>
      </c>
      <c r="AQ18">
        <v>50</v>
      </c>
    </row>
    <row r="19" spans="1:43">
      <c r="A19" t="s">
        <v>261</v>
      </c>
      <c r="G19" t="s">
        <v>61</v>
      </c>
      <c r="H19" s="73">
        <v>0.39</v>
      </c>
      <c r="I19" s="46">
        <v>0</v>
      </c>
      <c r="J19" s="46">
        <v>0</v>
      </c>
      <c r="K19" s="46">
        <v>48.28</v>
      </c>
      <c r="L19" s="46">
        <v>0</v>
      </c>
      <c r="M19" s="74">
        <v>0</v>
      </c>
      <c r="N19" s="73">
        <v>236.10000000000002</v>
      </c>
      <c r="O19" s="46">
        <v>134.03</v>
      </c>
      <c r="P19" s="46">
        <v>200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50</v>
      </c>
      <c r="AA19">
        <v>0</v>
      </c>
      <c r="AB19">
        <v>0</v>
      </c>
      <c r="AC19">
        <v>25</v>
      </c>
      <c r="AD19">
        <v>0.39</v>
      </c>
      <c r="AE19">
        <v>0</v>
      </c>
      <c r="AF19">
        <v>48.28</v>
      </c>
      <c r="AG19">
        <v>0</v>
      </c>
      <c r="AH19">
        <v>50</v>
      </c>
      <c r="AI19">
        <v>79.489999999999995</v>
      </c>
      <c r="AJ19">
        <v>0</v>
      </c>
      <c r="AK19">
        <v>81.61</v>
      </c>
      <c r="AL19">
        <v>0</v>
      </c>
      <c r="AM19">
        <v>34.03</v>
      </c>
      <c r="AN19">
        <v>200</v>
      </c>
      <c r="AO19">
        <v>0</v>
      </c>
      <c r="AP19">
        <v>0</v>
      </c>
      <c r="AQ19">
        <v>50</v>
      </c>
    </row>
    <row r="20" spans="1:43">
      <c r="A20" t="s">
        <v>262</v>
      </c>
      <c r="G20" t="s">
        <v>62</v>
      </c>
      <c r="H20" s="73">
        <v>0.39</v>
      </c>
      <c r="I20" s="46">
        <v>0</v>
      </c>
      <c r="J20" s="46">
        <v>0</v>
      </c>
      <c r="K20" s="46">
        <v>48.28</v>
      </c>
      <c r="L20" s="46">
        <v>0</v>
      </c>
      <c r="M20" s="74">
        <v>0</v>
      </c>
      <c r="N20" s="73">
        <v>236.10000000000002</v>
      </c>
      <c r="O20" s="46">
        <v>134.03</v>
      </c>
      <c r="P20" s="46">
        <v>200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50</v>
      </c>
      <c r="AA20">
        <v>0</v>
      </c>
      <c r="AB20">
        <v>0</v>
      </c>
      <c r="AC20">
        <v>25</v>
      </c>
      <c r="AD20">
        <v>0.39</v>
      </c>
      <c r="AE20">
        <v>0</v>
      </c>
      <c r="AF20">
        <v>48.28</v>
      </c>
      <c r="AG20">
        <v>0</v>
      </c>
      <c r="AH20">
        <v>50</v>
      </c>
      <c r="AI20">
        <v>79.489999999999995</v>
      </c>
      <c r="AJ20">
        <v>0</v>
      </c>
      <c r="AK20">
        <v>81.61</v>
      </c>
      <c r="AL20">
        <v>0</v>
      </c>
      <c r="AM20">
        <v>34.03</v>
      </c>
      <c r="AN20">
        <v>200</v>
      </c>
      <c r="AO20">
        <v>0</v>
      </c>
      <c r="AP20">
        <v>0</v>
      </c>
      <c r="AQ20">
        <v>50</v>
      </c>
    </row>
    <row r="21" spans="1:43">
      <c r="A21" t="s">
        <v>248</v>
      </c>
      <c r="G21" t="s">
        <v>63</v>
      </c>
      <c r="H21" s="73">
        <v>0.39</v>
      </c>
      <c r="I21" s="46">
        <v>0</v>
      </c>
      <c r="J21" s="46">
        <v>0</v>
      </c>
      <c r="K21" s="46">
        <v>48.28</v>
      </c>
      <c r="L21" s="46">
        <v>0</v>
      </c>
      <c r="M21" s="74">
        <v>0</v>
      </c>
      <c r="N21" s="73">
        <v>236.10000000000002</v>
      </c>
      <c r="O21" s="46">
        <v>134.03</v>
      </c>
      <c r="P21" s="46">
        <v>200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50</v>
      </c>
      <c r="AA21">
        <v>0</v>
      </c>
      <c r="AB21">
        <v>0</v>
      </c>
      <c r="AC21">
        <v>25</v>
      </c>
      <c r="AD21">
        <v>0.39</v>
      </c>
      <c r="AE21">
        <v>0</v>
      </c>
      <c r="AF21">
        <v>48.28</v>
      </c>
      <c r="AG21">
        <v>0</v>
      </c>
      <c r="AH21">
        <v>50</v>
      </c>
      <c r="AI21">
        <v>79.489999999999995</v>
      </c>
      <c r="AJ21">
        <v>0</v>
      </c>
      <c r="AK21">
        <v>81.61</v>
      </c>
      <c r="AL21">
        <v>0</v>
      </c>
      <c r="AM21">
        <v>34.03</v>
      </c>
      <c r="AN21">
        <v>200</v>
      </c>
      <c r="AO21">
        <v>0</v>
      </c>
      <c r="AP21">
        <v>0</v>
      </c>
      <c r="AQ21">
        <v>50</v>
      </c>
    </row>
    <row r="22" spans="1:43">
      <c r="A22" t="s">
        <v>249</v>
      </c>
      <c r="G22" t="s">
        <v>64</v>
      </c>
      <c r="H22" s="73">
        <v>0.39</v>
      </c>
      <c r="I22" s="46">
        <v>0</v>
      </c>
      <c r="J22" s="46">
        <v>0</v>
      </c>
      <c r="K22" s="46">
        <v>48.28</v>
      </c>
      <c r="L22" s="46">
        <v>0</v>
      </c>
      <c r="M22" s="74">
        <v>0</v>
      </c>
      <c r="N22" s="73">
        <v>236.10000000000002</v>
      </c>
      <c r="O22" s="46">
        <v>134.03</v>
      </c>
      <c r="P22" s="46">
        <v>200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50</v>
      </c>
      <c r="AA22">
        <v>0</v>
      </c>
      <c r="AB22">
        <v>0</v>
      </c>
      <c r="AC22">
        <v>25</v>
      </c>
      <c r="AD22">
        <v>0.39</v>
      </c>
      <c r="AE22">
        <v>0</v>
      </c>
      <c r="AF22">
        <v>48.28</v>
      </c>
      <c r="AG22">
        <v>0</v>
      </c>
      <c r="AH22">
        <v>50</v>
      </c>
      <c r="AI22">
        <v>79.489999999999995</v>
      </c>
      <c r="AJ22">
        <v>0</v>
      </c>
      <c r="AK22">
        <v>81.61</v>
      </c>
      <c r="AL22">
        <v>0</v>
      </c>
      <c r="AM22">
        <v>34.03</v>
      </c>
      <c r="AN22">
        <v>200</v>
      </c>
      <c r="AO22">
        <v>0</v>
      </c>
      <c r="AP22">
        <v>0</v>
      </c>
      <c r="AQ22">
        <v>50</v>
      </c>
    </row>
    <row r="23" spans="1:43">
      <c r="A23" t="s">
        <v>250</v>
      </c>
      <c r="G23" t="s">
        <v>65</v>
      </c>
      <c r="H23" s="73">
        <v>0.39</v>
      </c>
      <c r="I23" s="46">
        <v>0</v>
      </c>
      <c r="J23" s="46">
        <v>0</v>
      </c>
      <c r="K23" s="46">
        <v>48.28</v>
      </c>
      <c r="L23" s="46">
        <v>0</v>
      </c>
      <c r="M23" s="74">
        <v>0</v>
      </c>
      <c r="N23" s="73">
        <v>236.10000000000002</v>
      </c>
      <c r="O23" s="46">
        <v>134.03</v>
      </c>
      <c r="P23" s="46">
        <v>200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50</v>
      </c>
      <c r="AA23">
        <v>0</v>
      </c>
      <c r="AB23">
        <v>0</v>
      </c>
      <c r="AC23">
        <v>25</v>
      </c>
      <c r="AD23">
        <v>0.39</v>
      </c>
      <c r="AE23">
        <v>0</v>
      </c>
      <c r="AF23">
        <v>48.28</v>
      </c>
      <c r="AG23">
        <v>0</v>
      </c>
      <c r="AH23">
        <v>50</v>
      </c>
      <c r="AI23">
        <v>79.489999999999995</v>
      </c>
      <c r="AJ23">
        <v>0</v>
      </c>
      <c r="AK23">
        <v>81.61</v>
      </c>
      <c r="AL23">
        <v>0</v>
      </c>
      <c r="AM23">
        <v>34.03</v>
      </c>
      <c r="AN23">
        <v>200</v>
      </c>
      <c r="AO23">
        <v>0</v>
      </c>
      <c r="AP23">
        <v>0</v>
      </c>
      <c r="AQ23">
        <v>50</v>
      </c>
    </row>
    <row r="24" spans="1:43">
      <c r="A24" t="s">
        <v>251</v>
      </c>
      <c r="G24" t="s">
        <v>66</v>
      </c>
      <c r="H24" s="73">
        <v>0.39</v>
      </c>
      <c r="I24" s="46">
        <v>0</v>
      </c>
      <c r="J24" s="46">
        <v>0</v>
      </c>
      <c r="K24" s="46">
        <v>48.28</v>
      </c>
      <c r="L24" s="46">
        <v>0</v>
      </c>
      <c r="M24" s="74">
        <v>0</v>
      </c>
      <c r="N24" s="73">
        <v>236.10000000000002</v>
      </c>
      <c r="O24" s="46">
        <v>134.03</v>
      </c>
      <c r="P24" s="46">
        <v>200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50</v>
      </c>
      <c r="AA24">
        <v>0</v>
      </c>
      <c r="AB24">
        <v>0</v>
      </c>
      <c r="AC24">
        <v>25</v>
      </c>
      <c r="AD24">
        <v>0.39</v>
      </c>
      <c r="AE24">
        <v>0</v>
      </c>
      <c r="AF24">
        <v>48.28</v>
      </c>
      <c r="AG24">
        <v>0</v>
      </c>
      <c r="AH24">
        <v>50</v>
      </c>
      <c r="AI24">
        <v>79.489999999999995</v>
      </c>
      <c r="AJ24">
        <v>0</v>
      </c>
      <c r="AK24">
        <v>81.61</v>
      </c>
      <c r="AL24">
        <v>0</v>
      </c>
      <c r="AM24">
        <v>34.03</v>
      </c>
      <c r="AN24">
        <v>200</v>
      </c>
      <c r="AO24">
        <v>0</v>
      </c>
      <c r="AP24">
        <v>0</v>
      </c>
      <c r="AQ24">
        <v>50</v>
      </c>
    </row>
    <row r="25" spans="1:43">
      <c r="A25" t="s">
        <v>252</v>
      </c>
      <c r="G25" t="s">
        <v>67</v>
      </c>
      <c r="H25" s="73">
        <v>0.39</v>
      </c>
      <c r="I25" s="46">
        <v>0</v>
      </c>
      <c r="J25" s="46">
        <v>0</v>
      </c>
      <c r="K25" s="46">
        <v>48.28</v>
      </c>
      <c r="L25" s="46">
        <v>0</v>
      </c>
      <c r="M25" s="74">
        <v>0</v>
      </c>
      <c r="N25" s="73">
        <v>236.10000000000002</v>
      </c>
      <c r="O25" s="46">
        <v>159.03</v>
      </c>
      <c r="P25" s="46">
        <v>200</v>
      </c>
      <c r="Q25" s="46">
        <v>0</v>
      </c>
      <c r="R25" s="46">
        <v>0</v>
      </c>
      <c r="S25" s="74">
        <v>0</v>
      </c>
      <c r="W25">
        <v>0</v>
      </c>
      <c r="X25">
        <v>25</v>
      </c>
      <c r="Y25">
        <v>0</v>
      </c>
      <c r="Z25">
        <v>50</v>
      </c>
      <c r="AA25">
        <v>0</v>
      </c>
      <c r="AB25">
        <v>0</v>
      </c>
      <c r="AC25">
        <v>25</v>
      </c>
      <c r="AD25">
        <v>0.39</v>
      </c>
      <c r="AE25">
        <v>0</v>
      </c>
      <c r="AF25">
        <v>48.28</v>
      </c>
      <c r="AG25">
        <v>0</v>
      </c>
      <c r="AH25">
        <v>50</v>
      </c>
      <c r="AI25">
        <v>79.489999999999995</v>
      </c>
      <c r="AJ25">
        <v>0</v>
      </c>
      <c r="AK25">
        <v>81.61</v>
      </c>
      <c r="AL25">
        <v>0</v>
      </c>
      <c r="AM25">
        <v>34.03</v>
      </c>
      <c r="AN25">
        <v>200</v>
      </c>
      <c r="AO25">
        <v>0</v>
      </c>
      <c r="AP25">
        <v>0</v>
      </c>
      <c r="AQ25">
        <v>50</v>
      </c>
    </row>
    <row r="26" spans="1:43">
      <c r="A26" t="s">
        <v>253</v>
      </c>
      <c r="G26" t="s">
        <v>68</v>
      </c>
      <c r="H26" s="73">
        <v>0.39</v>
      </c>
      <c r="I26" s="46">
        <v>0</v>
      </c>
      <c r="J26" s="46">
        <v>0</v>
      </c>
      <c r="K26" s="46">
        <v>48.28</v>
      </c>
      <c r="L26" s="46">
        <v>0</v>
      </c>
      <c r="M26" s="74">
        <v>0</v>
      </c>
      <c r="N26" s="73">
        <v>236.10000000000002</v>
      </c>
      <c r="O26" s="46">
        <v>159.03</v>
      </c>
      <c r="P26" s="46">
        <v>200</v>
      </c>
      <c r="Q26" s="46">
        <v>0</v>
      </c>
      <c r="R26" s="46">
        <v>0</v>
      </c>
      <c r="S26" s="74">
        <v>0</v>
      </c>
      <c r="W26">
        <v>0</v>
      </c>
      <c r="X26">
        <v>25</v>
      </c>
      <c r="Y26">
        <v>0</v>
      </c>
      <c r="Z26">
        <v>50</v>
      </c>
      <c r="AA26">
        <v>0</v>
      </c>
      <c r="AB26">
        <v>0</v>
      </c>
      <c r="AC26">
        <v>25</v>
      </c>
      <c r="AD26">
        <v>0.39</v>
      </c>
      <c r="AE26">
        <v>0</v>
      </c>
      <c r="AF26">
        <v>48.28</v>
      </c>
      <c r="AG26">
        <v>0</v>
      </c>
      <c r="AH26">
        <v>50</v>
      </c>
      <c r="AI26">
        <v>79.489999999999995</v>
      </c>
      <c r="AJ26">
        <v>0</v>
      </c>
      <c r="AK26">
        <v>81.61</v>
      </c>
      <c r="AL26">
        <v>0</v>
      </c>
      <c r="AM26">
        <v>34.03</v>
      </c>
      <c r="AN26">
        <v>200</v>
      </c>
      <c r="AO26">
        <v>0</v>
      </c>
      <c r="AP26">
        <v>0</v>
      </c>
      <c r="AQ26">
        <v>50</v>
      </c>
    </row>
    <row r="27" spans="1:43">
      <c r="A27" t="s">
        <v>254</v>
      </c>
      <c r="G27" t="s">
        <v>69</v>
      </c>
      <c r="H27" s="73">
        <v>0.53</v>
      </c>
      <c r="I27" s="46">
        <v>0</v>
      </c>
      <c r="J27" s="46">
        <v>0</v>
      </c>
      <c r="K27" s="46">
        <v>48.28</v>
      </c>
      <c r="L27" s="46">
        <v>0</v>
      </c>
      <c r="M27" s="74">
        <v>0</v>
      </c>
      <c r="N27" s="73">
        <v>237.26</v>
      </c>
      <c r="O27" s="46">
        <v>100</v>
      </c>
      <c r="P27" s="46">
        <v>100</v>
      </c>
      <c r="Q27" s="46">
        <v>0</v>
      </c>
      <c r="R27" s="46">
        <v>0</v>
      </c>
      <c r="S27" s="74">
        <v>0</v>
      </c>
      <c r="W27">
        <v>162.26</v>
      </c>
      <c r="X27">
        <v>0</v>
      </c>
      <c r="Y27">
        <v>0</v>
      </c>
      <c r="Z27">
        <v>50</v>
      </c>
      <c r="AA27">
        <v>0</v>
      </c>
      <c r="AB27">
        <v>0</v>
      </c>
      <c r="AC27">
        <v>25</v>
      </c>
      <c r="AD27">
        <v>0.53</v>
      </c>
      <c r="AE27">
        <v>0</v>
      </c>
      <c r="AF27">
        <v>48.28</v>
      </c>
      <c r="AG27">
        <v>0</v>
      </c>
      <c r="AH27">
        <v>50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100</v>
      </c>
      <c r="AO27">
        <v>0</v>
      </c>
      <c r="AP27">
        <v>0</v>
      </c>
      <c r="AQ27">
        <v>50</v>
      </c>
    </row>
    <row r="28" spans="1:43">
      <c r="A28" t="s">
        <v>255</v>
      </c>
      <c r="G28" t="s">
        <v>70</v>
      </c>
      <c r="H28" s="73">
        <v>0.53</v>
      </c>
      <c r="I28" s="46">
        <v>0</v>
      </c>
      <c r="J28" s="46">
        <v>0</v>
      </c>
      <c r="K28" s="46">
        <v>48.28</v>
      </c>
      <c r="L28" s="46">
        <v>0</v>
      </c>
      <c r="M28" s="74">
        <v>0</v>
      </c>
      <c r="N28" s="73">
        <v>237.26</v>
      </c>
      <c r="O28" s="46">
        <v>100</v>
      </c>
      <c r="P28" s="46">
        <v>100</v>
      </c>
      <c r="Q28" s="46">
        <v>0</v>
      </c>
      <c r="R28" s="46">
        <v>0</v>
      </c>
      <c r="S28" s="74">
        <v>0</v>
      </c>
      <c r="W28">
        <v>162.26</v>
      </c>
      <c r="X28">
        <v>0</v>
      </c>
      <c r="Y28">
        <v>0</v>
      </c>
      <c r="Z28">
        <v>50</v>
      </c>
      <c r="AA28">
        <v>0</v>
      </c>
      <c r="AB28">
        <v>0</v>
      </c>
      <c r="AC28">
        <v>25</v>
      </c>
      <c r="AD28">
        <v>0.53</v>
      </c>
      <c r="AE28">
        <v>0</v>
      </c>
      <c r="AF28">
        <v>48.28</v>
      </c>
      <c r="AG28">
        <v>0</v>
      </c>
      <c r="AH28">
        <v>50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100</v>
      </c>
      <c r="AO28">
        <v>0</v>
      </c>
      <c r="AP28">
        <v>0</v>
      </c>
      <c r="AQ28">
        <v>50</v>
      </c>
    </row>
    <row r="29" spans="1:43">
      <c r="A29" t="s">
        <v>263</v>
      </c>
      <c r="G29" t="s">
        <v>71</v>
      </c>
      <c r="H29" s="73">
        <v>0.53</v>
      </c>
      <c r="I29" s="46">
        <v>0</v>
      </c>
      <c r="J29" s="46">
        <v>0</v>
      </c>
      <c r="K29" s="46">
        <v>48.28</v>
      </c>
      <c r="L29" s="46">
        <v>0</v>
      </c>
      <c r="M29" s="74">
        <v>0</v>
      </c>
      <c r="N29" s="73">
        <v>237.26</v>
      </c>
      <c r="O29" s="46">
        <v>100</v>
      </c>
      <c r="P29" s="46">
        <v>100</v>
      </c>
      <c r="Q29" s="46">
        <v>0</v>
      </c>
      <c r="R29" s="46">
        <v>0</v>
      </c>
      <c r="S29" s="74">
        <v>0</v>
      </c>
      <c r="W29">
        <v>162.26</v>
      </c>
      <c r="X29">
        <v>0</v>
      </c>
      <c r="Y29">
        <v>0</v>
      </c>
      <c r="Z29">
        <v>50</v>
      </c>
      <c r="AA29">
        <v>0</v>
      </c>
      <c r="AB29">
        <v>0</v>
      </c>
      <c r="AC29">
        <v>25</v>
      </c>
      <c r="AD29">
        <v>0.53</v>
      </c>
      <c r="AE29">
        <v>0</v>
      </c>
      <c r="AF29">
        <v>48.28</v>
      </c>
      <c r="AG29">
        <v>0</v>
      </c>
      <c r="AH29">
        <v>50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100</v>
      </c>
      <c r="AO29">
        <v>0</v>
      </c>
      <c r="AP29">
        <v>0</v>
      </c>
      <c r="AQ29">
        <v>50</v>
      </c>
    </row>
    <row r="30" spans="1:43">
      <c r="A30" t="s">
        <v>264</v>
      </c>
      <c r="G30" t="s">
        <v>72</v>
      </c>
      <c r="H30" s="73">
        <v>0.53</v>
      </c>
      <c r="I30" s="46">
        <v>0</v>
      </c>
      <c r="J30" s="46">
        <v>0</v>
      </c>
      <c r="K30" s="46">
        <v>48.28</v>
      </c>
      <c r="L30" s="46">
        <v>0</v>
      </c>
      <c r="M30" s="74">
        <v>0</v>
      </c>
      <c r="N30" s="73">
        <v>237.26</v>
      </c>
      <c r="O30" s="46">
        <v>100</v>
      </c>
      <c r="P30" s="46">
        <v>100</v>
      </c>
      <c r="Q30" s="46">
        <v>0</v>
      </c>
      <c r="R30" s="46">
        <v>0</v>
      </c>
      <c r="S30" s="74">
        <v>0</v>
      </c>
      <c r="W30">
        <v>162.26</v>
      </c>
      <c r="X30">
        <v>0</v>
      </c>
      <c r="Y30">
        <v>0</v>
      </c>
      <c r="Z30">
        <v>50</v>
      </c>
      <c r="AA30">
        <v>0</v>
      </c>
      <c r="AB30">
        <v>0</v>
      </c>
      <c r="AC30">
        <v>25</v>
      </c>
      <c r="AD30">
        <v>0.53</v>
      </c>
      <c r="AE30">
        <v>0</v>
      </c>
      <c r="AF30">
        <v>48.28</v>
      </c>
      <c r="AG30">
        <v>0</v>
      </c>
      <c r="AH30">
        <v>50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100</v>
      </c>
      <c r="AO30">
        <v>0</v>
      </c>
      <c r="AP30">
        <v>0</v>
      </c>
      <c r="AQ30">
        <v>50</v>
      </c>
    </row>
    <row r="31" spans="1:43">
      <c r="A31" t="s">
        <v>274</v>
      </c>
      <c r="G31" t="s">
        <v>73</v>
      </c>
      <c r="H31" s="73">
        <v>0.57999999999999996</v>
      </c>
      <c r="I31" s="46">
        <v>0</v>
      </c>
      <c r="J31" s="46">
        <v>0</v>
      </c>
      <c r="K31" s="46">
        <v>48.28</v>
      </c>
      <c r="L31" s="46">
        <v>0.43</v>
      </c>
      <c r="M31" s="74">
        <v>0</v>
      </c>
      <c r="N31" s="73">
        <v>237.26</v>
      </c>
      <c r="O31" s="46">
        <v>100</v>
      </c>
      <c r="P31" s="46">
        <v>100</v>
      </c>
      <c r="Q31" s="46">
        <v>0</v>
      </c>
      <c r="R31" s="46">
        <v>0</v>
      </c>
      <c r="S31" s="74">
        <v>0</v>
      </c>
      <c r="W31">
        <v>162.26</v>
      </c>
      <c r="X31">
        <v>0</v>
      </c>
      <c r="Y31">
        <v>0.43</v>
      </c>
      <c r="Z31">
        <v>50</v>
      </c>
      <c r="AA31">
        <v>0</v>
      </c>
      <c r="AB31">
        <v>0</v>
      </c>
      <c r="AC31">
        <v>25</v>
      </c>
      <c r="AD31">
        <v>0.57999999999999996</v>
      </c>
      <c r="AE31">
        <v>0</v>
      </c>
      <c r="AF31">
        <v>48.28</v>
      </c>
      <c r="AG31">
        <v>0</v>
      </c>
      <c r="AH31">
        <v>50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100</v>
      </c>
      <c r="AO31">
        <v>0</v>
      </c>
      <c r="AP31">
        <v>0</v>
      </c>
      <c r="AQ31">
        <v>50</v>
      </c>
    </row>
    <row r="32" spans="1:43">
      <c r="A32" t="s">
        <v>275</v>
      </c>
      <c r="G32" t="s">
        <v>74</v>
      </c>
      <c r="H32" s="73">
        <v>0.57999999999999996</v>
      </c>
      <c r="I32" s="46">
        <v>0</v>
      </c>
      <c r="J32" s="46">
        <v>0</v>
      </c>
      <c r="K32" s="46">
        <v>48.28</v>
      </c>
      <c r="L32" s="46">
        <v>0.77</v>
      </c>
      <c r="M32" s="74">
        <v>0</v>
      </c>
      <c r="N32" s="73">
        <v>237.26</v>
      </c>
      <c r="O32" s="46">
        <v>100</v>
      </c>
      <c r="P32" s="46">
        <v>100</v>
      </c>
      <c r="Q32" s="46">
        <v>0</v>
      </c>
      <c r="R32" s="46">
        <v>0</v>
      </c>
      <c r="S32" s="74">
        <v>0</v>
      </c>
      <c r="W32">
        <v>162.26</v>
      </c>
      <c r="X32">
        <v>0</v>
      </c>
      <c r="Y32">
        <v>0.77</v>
      </c>
      <c r="Z32">
        <v>50</v>
      </c>
      <c r="AA32">
        <v>0</v>
      </c>
      <c r="AB32">
        <v>0</v>
      </c>
      <c r="AC32">
        <v>25</v>
      </c>
      <c r="AD32">
        <v>0.57999999999999996</v>
      </c>
      <c r="AE32">
        <v>0</v>
      </c>
      <c r="AF32">
        <v>48.28</v>
      </c>
      <c r="AG32">
        <v>0</v>
      </c>
      <c r="AH32">
        <v>50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100</v>
      </c>
      <c r="AO32">
        <v>0</v>
      </c>
      <c r="AP32">
        <v>0</v>
      </c>
      <c r="AQ32">
        <v>50</v>
      </c>
    </row>
    <row r="33" spans="1:43">
      <c r="A33" t="s">
        <v>276</v>
      </c>
      <c r="G33" t="s">
        <v>75</v>
      </c>
      <c r="H33" s="73">
        <v>0.57999999999999996</v>
      </c>
      <c r="I33" s="46">
        <v>0</v>
      </c>
      <c r="J33" s="46">
        <v>0</v>
      </c>
      <c r="K33" s="46">
        <v>48.28</v>
      </c>
      <c r="L33" s="46">
        <v>1.25</v>
      </c>
      <c r="M33" s="74">
        <v>0</v>
      </c>
      <c r="N33" s="73">
        <v>237.26</v>
      </c>
      <c r="O33" s="46">
        <v>100</v>
      </c>
      <c r="P33" s="46">
        <v>100</v>
      </c>
      <c r="Q33" s="46">
        <v>0</v>
      </c>
      <c r="R33" s="46">
        <v>0</v>
      </c>
      <c r="S33" s="74">
        <v>0</v>
      </c>
      <c r="W33">
        <v>162.26</v>
      </c>
      <c r="X33">
        <v>0</v>
      </c>
      <c r="Y33">
        <v>1.25</v>
      </c>
      <c r="Z33">
        <v>50</v>
      </c>
      <c r="AA33">
        <v>0</v>
      </c>
      <c r="AB33">
        <v>0</v>
      </c>
      <c r="AC33">
        <v>25</v>
      </c>
      <c r="AD33">
        <v>0.57999999999999996</v>
      </c>
      <c r="AE33">
        <v>0</v>
      </c>
      <c r="AF33">
        <v>48.28</v>
      </c>
      <c r="AG33">
        <v>0</v>
      </c>
      <c r="AH33">
        <v>50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100</v>
      </c>
      <c r="AO33">
        <v>0</v>
      </c>
      <c r="AP33">
        <v>0</v>
      </c>
      <c r="AQ33">
        <v>50</v>
      </c>
    </row>
    <row r="34" spans="1:43">
      <c r="A34" t="s">
        <v>277</v>
      </c>
      <c r="G34" t="s">
        <v>76</v>
      </c>
      <c r="H34" s="73">
        <v>0.57999999999999996</v>
      </c>
      <c r="I34" s="46">
        <v>0</v>
      </c>
      <c r="J34" s="46">
        <v>0</v>
      </c>
      <c r="K34" s="46">
        <v>48.28</v>
      </c>
      <c r="L34" s="46">
        <v>1.81</v>
      </c>
      <c r="M34" s="74">
        <v>0</v>
      </c>
      <c r="N34" s="73">
        <v>237.26</v>
      </c>
      <c r="O34" s="46">
        <v>100</v>
      </c>
      <c r="P34" s="46">
        <v>100</v>
      </c>
      <c r="Q34" s="46">
        <v>0</v>
      </c>
      <c r="R34" s="46">
        <v>0</v>
      </c>
      <c r="S34" s="74">
        <v>0</v>
      </c>
      <c r="W34">
        <v>162.26</v>
      </c>
      <c r="X34">
        <v>0</v>
      </c>
      <c r="Y34">
        <v>1.81</v>
      </c>
      <c r="Z34">
        <v>50</v>
      </c>
      <c r="AA34">
        <v>0</v>
      </c>
      <c r="AB34">
        <v>0</v>
      </c>
      <c r="AC34">
        <v>25</v>
      </c>
      <c r="AD34">
        <v>0.57999999999999996</v>
      </c>
      <c r="AE34">
        <v>0</v>
      </c>
      <c r="AF34">
        <v>48.28</v>
      </c>
      <c r="AG34">
        <v>0</v>
      </c>
      <c r="AH34">
        <v>50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100</v>
      </c>
      <c r="AO34">
        <v>0</v>
      </c>
      <c r="AP34">
        <v>0</v>
      </c>
      <c r="AQ34">
        <v>50</v>
      </c>
    </row>
    <row r="35" spans="1:43">
      <c r="A35" t="s">
        <v>279</v>
      </c>
      <c r="G35" t="s">
        <v>77</v>
      </c>
      <c r="H35" s="73">
        <v>0.97</v>
      </c>
      <c r="I35" s="46">
        <v>0</v>
      </c>
      <c r="J35" s="46">
        <v>0</v>
      </c>
      <c r="K35" s="46">
        <v>48.28</v>
      </c>
      <c r="L35" s="46">
        <v>2.35</v>
      </c>
      <c r="M35" s="74">
        <v>0</v>
      </c>
      <c r="N35" s="73">
        <v>237.26</v>
      </c>
      <c r="O35" s="46">
        <v>100</v>
      </c>
      <c r="P35" s="46">
        <v>100</v>
      </c>
      <c r="Q35" s="46">
        <v>0</v>
      </c>
      <c r="R35" s="46">
        <v>0</v>
      </c>
      <c r="S35" s="74">
        <v>0</v>
      </c>
      <c r="W35">
        <v>162.26</v>
      </c>
      <c r="X35">
        <v>0</v>
      </c>
      <c r="Y35">
        <v>2.35</v>
      </c>
      <c r="Z35">
        <v>50</v>
      </c>
      <c r="AA35">
        <v>0</v>
      </c>
      <c r="AB35">
        <v>0</v>
      </c>
      <c r="AC35">
        <v>25</v>
      </c>
      <c r="AD35">
        <v>0.97</v>
      </c>
      <c r="AE35">
        <v>0</v>
      </c>
      <c r="AF35">
        <v>48.28</v>
      </c>
      <c r="AG35">
        <v>0</v>
      </c>
      <c r="AH35">
        <v>50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100</v>
      </c>
      <c r="AO35">
        <v>0</v>
      </c>
      <c r="AP35">
        <v>0</v>
      </c>
      <c r="AQ35">
        <v>50</v>
      </c>
    </row>
    <row r="36" spans="1:43">
      <c r="A36" t="s">
        <v>309</v>
      </c>
      <c r="G36" t="s">
        <v>78</v>
      </c>
      <c r="H36" s="73">
        <v>65.66</v>
      </c>
      <c r="I36" s="46">
        <v>0</v>
      </c>
      <c r="J36" s="46">
        <v>0</v>
      </c>
      <c r="K36" s="46">
        <v>48.28</v>
      </c>
      <c r="L36" s="46">
        <v>2.95</v>
      </c>
      <c r="M36" s="74">
        <v>0</v>
      </c>
      <c r="N36" s="73">
        <v>237.26</v>
      </c>
      <c r="O36" s="46">
        <v>100</v>
      </c>
      <c r="P36" s="46">
        <v>100</v>
      </c>
      <c r="Q36" s="46">
        <v>0</v>
      </c>
      <c r="R36" s="46">
        <v>0</v>
      </c>
      <c r="S36" s="74">
        <v>0</v>
      </c>
      <c r="W36">
        <v>162.26</v>
      </c>
      <c r="X36">
        <v>0</v>
      </c>
      <c r="Y36">
        <v>2.95</v>
      </c>
      <c r="Z36">
        <v>50</v>
      </c>
      <c r="AA36">
        <v>0</v>
      </c>
      <c r="AB36">
        <v>0</v>
      </c>
      <c r="AC36">
        <v>25</v>
      </c>
      <c r="AD36">
        <v>0.97</v>
      </c>
      <c r="AE36">
        <v>0</v>
      </c>
      <c r="AF36">
        <v>48.28</v>
      </c>
      <c r="AG36">
        <v>0</v>
      </c>
      <c r="AH36">
        <v>50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100</v>
      </c>
      <c r="AO36">
        <v>0</v>
      </c>
      <c r="AP36">
        <v>64.69</v>
      </c>
      <c r="AQ36">
        <v>50</v>
      </c>
    </row>
    <row r="37" spans="1:43">
      <c r="A37" t="s">
        <v>310</v>
      </c>
      <c r="G37" t="s">
        <v>79</v>
      </c>
      <c r="H37" s="73">
        <v>40.56</v>
      </c>
      <c r="I37" s="46">
        <v>0</v>
      </c>
      <c r="J37" s="46">
        <v>0</v>
      </c>
      <c r="K37" s="46">
        <v>48.28</v>
      </c>
      <c r="L37" s="46">
        <v>3.57</v>
      </c>
      <c r="M37" s="74">
        <v>0</v>
      </c>
      <c r="N37" s="73">
        <v>237.26</v>
      </c>
      <c r="O37" s="46">
        <v>100</v>
      </c>
      <c r="P37" s="46">
        <v>100</v>
      </c>
      <c r="Q37" s="46">
        <v>0</v>
      </c>
      <c r="R37" s="46">
        <v>0</v>
      </c>
      <c r="S37" s="74">
        <v>0</v>
      </c>
      <c r="W37">
        <v>162.26</v>
      </c>
      <c r="X37">
        <v>0</v>
      </c>
      <c r="Y37">
        <v>3.57</v>
      </c>
      <c r="Z37">
        <v>50</v>
      </c>
      <c r="AA37">
        <v>0</v>
      </c>
      <c r="AB37">
        <v>0</v>
      </c>
      <c r="AC37">
        <v>25</v>
      </c>
      <c r="AD37">
        <v>0.97</v>
      </c>
      <c r="AE37">
        <v>0</v>
      </c>
      <c r="AF37">
        <v>48.28</v>
      </c>
      <c r="AG37">
        <v>0</v>
      </c>
      <c r="AH37">
        <v>50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100</v>
      </c>
      <c r="AO37">
        <v>0</v>
      </c>
      <c r="AP37">
        <v>39.590000000000003</v>
      </c>
      <c r="AQ37">
        <v>50</v>
      </c>
    </row>
    <row r="38" spans="1:43">
      <c r="A38" t="s">
        <v>311</v>
      </c>
      <c r="G38" t="s">
        <v>80</v>
      </c>
      <c r="H38" s="73">
        <v>0.97</v>
      </c>
      <c r="I38" s="46">
        <v>0</v>
      </c>
      <c r="J38" s="46">
        <v>0</v>
      </c>
      <c r="K38" s="46">
        <v>48.28</v>
      </c>
      <c r="L38" s="46">
        <v>4.1500000000000004</v>
      </c>
      <c r="M38" s="74">
        <v>0</v>
      </c>
      <c r="N38" s="73">
        <v>237.26</v>
      </c>
      <c r="O38" s="46">
        <v>100</v>
      </c>
      <c r="P38" s="46">
        <v>100</v>
      </c>
      <c r="Q38" s="46">
        <v>0</v>
      </c>
      <c r="R38" s="46">
        <v>0</v>
      </c>
      <c r="S38" s="74">
        <v>0</v>
      </c>
      <c r="W38">
        <v>162.26</v>
      </c>
      <c r="X38">
        <v>0</v>
      </c>
      <c r="Y38">
        <v>4.1500000000000004</v>
      </c>
      <c r="Z38">
        <v>50</v>
      </c>
      <c r="AA38">
        <v>0</v>
      </c>
      <c r="AB38">
        <v>0</v>
      </c>
      <c r="AC38">
        <v>25</v>
      </c>
      <c r="AD38">
        <v>0.97</v>
      </c>
      <c r="AE38">
        <v>0</v>
      </c>
      <c r="AF38">
        <v>48.28</v>
      </c>
      <c r="AG38">
        <v>0</v>
      </c>
      <c r="AH38">
        <v>50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100</v>
      </c>
      <c r="AO38">
        <v>0</v>
      </c>
      <c r="AP38">
        <v>0</v>
      </c>
      <c r="AQ38">
        <v>50</v>
      </c>
    </row>
    <row r="39" spans="1:43">
      <c r="A39" t="s">
        <v>312</v>
      </c>
      <c r="G39" t="s">
        <v>81</v>
      </c>
      <c r="H39" s="73">
        <v>0.97</v>
      </c>
      <c r="I39" s="46">
        <v>0</v>
      </c>
      <c r="J39" s="46">
        <v>0</v>
      </c>
      <c r="K39" s="46">
        <v>101.39</v>
      </c>
      <c r="L39" s="46">
        <v>4.6900000000000004</v>
      </c>
      <c r="M39" s="74">
        <v>0</v>
      </c>
      <c r="N39" s="73">
        <v>237.26</v>
      </c>
      <c r="O39" s="46">
        <v>100</v>
      </c>
      <c r="P39" s="46">
        <v>100</v>
      </c>
      <c r="Q39" s="46">
        <v>0</v>
      </c>
      <c r="R39" s="46">
        <v>0</v>
      </c>
      <c r="S39" s="74">
        <v>0</v>
      </c>
      <c r="W39">
        <v>162.26</v>
      </c>
      <c r="X39">
        <v>0</v>
      </c>
      <c r="Y39">
        <v>4.6900000000000004</v>
      </c>
      <c r="Z39">
        <v>50</v>
      </c>
      <c r="AA39">
        <v>0</v>
      </c>
      <c r="AB39">
        <v>0</v>
      </c>
      <c r="AC39">
        <v>25</v>
      </c>
      <c r="AD39">
        <v>0.97</v>
      </c>
      <c r="AE39">
        <v>0</v>
      </c>
      <c r="AF39">
        <v>48.28</v>
      </c>
      <c r="AG39">
        <v>28.97</v>
      </c>
      <c r="AH39">
        <v>50</v>
      </c>
      <c r="AI39">
        <v>0</v>
      </c>
      <c r="AJ39">
        <v>17.38</v>
      </c>
      <c r="AK39">
        <v>0</v>
      </c>
      <c r="AL39">
        <v>0</v>
      </c>
      <c r="AM39">
        <v>0</v>
      </c>
      <c r="AN39">
        <v>100</v>
      </c>
      <c r="AO39">
        <v>6.76</v>
      </c>
      <c r="AP39">
        <v>0</v>
      </c>
      <c r="AQ39">
        <v>50</v>
      </c>
    </row>
    <row r="40" spans="1:43">
      <c r="A40" t="s">
        <v>329</v>
      </c>
      <c r="G40" t="s">
        <v>82</v>
      </c>
      <c r="H40" s="73">
        <v>0.97</v>
      </c>
      <c r="I40" s="46">
        <v>0</v>
      </c>
      <c r="J40" s="46">
        <v>0</v>
      </c>
      <c r="K40" s="46">
        <v>101.39</v>
      </c>
      <c r="L40" s="46">
        <v>5.32</v>
      </c>
      <c r="M40" s="74">
        <v>0</v>
      </c>
      <c r="N40" s="73">
        <v>237.26</v>
      </c>
      <c r="O40" s="46">
        <v>100</v>
      </c>
      <c r="P40" s="46">
        <v>100</v>
      </c>
      <c r="Q40" s="46">
        <v>0</v>
      </c>
      <c r="R40" s="46">
        <v>0</v>
      </c>
      <c r="S40" s="74">
        <v>0</v>
      </c>
      <c r="W40">
        <v>162.26</v>
      </c>
      <c r="X40">
        <v>0</v>
      </c>
      <c r="Y40">
        <v>5.32</v>
      </c>
      <c r="Z40">
        <v>50</v>
      </c>
      <c r="AA40">
        <v>0</v>
      </c>
      <c r="AB40">
        <v>0</v>
      </c>
      <c r="AC40">
        <v>25</v>
      </c>
      <c r="AD40">
        <v>0.97</v>
      </c>
      <c r="AE40">
        <v>0</v>
      </c>
      <c r="AF40">
        <v>48.28</v>
      </c>
      <c r="AG40">
        <v>28.97</v>
      </c>
      <c r="AH40">
        <v>50</v>
      </c>
      <c r="AI40">
        <v>0</v>
      </c>
      <c r="AJ40">
        <v>17.38</v>
      </c>
      <c r="AK40">
        <v>0</v>
      </c>
      <c r="AL40">
        <v>0</v>
      </c>
      <c r="AM40">
        <v>0</v>
      </c>
      <c r="AN40">
        <v>100</v>
      </c>
      <c r="AO40">
        <v>6.76</v>
      </c>
      <c r="AP40">
        <v>0</v>
      </c>
      <c r="AQ40">
        <v>50</v>
      </c>
    </row>
    <row r="41" spans="1:43">
      <c r="A41" t="s">
        <v>330</v>
      </c>
      <c r="G41" t="s">
        <v>83</v>
      </c>
      <c r="H41" s="73">
        <v>0.97</v>
      </c>
      <c r="I41" s="46">
        <v>0</v>
      </c>
      <c r="J41" s="46">
        <v>0</v>
      </c>
      <c r="K41" s="46">
        <v>101.39</v>
      </c>
      <c r="L41" s="46">
        <v>5.92</v>
      </c>
      <c r="M41" s="74">
        <v>0</v>
      </c>
      <c r="N41" s="73">
        <v>237.26</v>
      </c>
      <c r="O41" s="46">
        <v>100</v>
      </c>
      <c r="P41" s="46">
        <v>100</v>
      </c>
      <c r="Q41" s="46">
        <v>0</v>
      </c>
      <c r="R41" s="46">
        <v>0</v>
      </c>
      <c r="S41" s="74">
        <v>0</v>
      </c>
      <c r="W41">
        <v>162.26</v>
      </c>
      <c r="X41">
        <v>0</v>
      </c>
      <c r="Y41">
        <v>5.92</v>
      </c>
      <c r="Z41">
        <v>50</v>
      </c>
      <c r="AA41">
        <v>0</v>
      </c>
      <c r="AB41">
        <v>0</v>
      </c>
      <c r="AC41">
        <v>25</v>
      </c>
      <c r="AD41">
        <v>0.97</v>
      </c>
      <c r="AE41">
        <v>0</v>
      </c>
      <c r="AF41">
        <v>48.28</v>
      </c>
      <c r="AG41">
        <v>28.97</v>
      </c>
      <c r="AH41">
        <v>50</v>
      </c>
      <c r="AI41">
        <v>0</v>
      </c>
      <c r="AJ41">
        <v>17.38</v>
      </c>
      <c r="AK41">
        <v>0</v>
      </c>
      <c r="AL41">
        <v>0</v>
      </c>
      <c r="AM41">
        <v>0</v>
      </c>
      <c r="AN41">
        <v>100</v>
      </c>
      <c r="AO41">
        <v>6.76</v>
      </c>
      <c r="AP41">
        <v>0</v>
      </c>
      <c r="AQ41">
        <v>50</v>
      </c>
    </row>
    <row r="42" spans="1:43">
      <c r="A42" t="s">
        <v>331</v>
      </c>
      <c r="G42" t="s">
        <v>84</v>
      </c>
      <c r="H42" s="73">
        <v>0.97</v>
      </c>
      <c r="I42" s="46">
        <v>0</v>
      </c>
      <c r="J42" s="46">
        <v>0</v>
      </c>
      <c r="K42" s="46">
        <v>101.39</v>
      </c>
      <c r="L42" s="46">
        <v>6.44</v>
      </c>
      <c r="M42" s="74">
        <v>0</v>
      </c>
      <c r="N42" s="73">
        <v>237.26</v>
      </c>
      <c r="O42" s="46">
        <v>100</v>
      </c>
      <c r="P42" s="46">
        <v>100</v>
      </c>
      <c r="Q42" s="46">
        <v>0</v>
      </c>
      <c r="R42" s="46">
        <v>0</v>
      </c>
      <c r="S42" s="74">
        <v>0</v>
      </c>
      <c r="W42">
        <v>162.26</v>
      </c>
      <c r="X42">
        <v>0</v>
      </c>
      <c r="Y42">
        <v>6.44</v>
      </c>
      <c r="Z42">
        <v>50</v>
      </c>
      <c r="AA42">
        <v>0</v>
      </c>
      <c r="AB42">
        <v>0</v>
      </c>
      <c r="AC42">
        <v>25</v>
      </c>
      <c r="AD42">
        <v>0.97</v>
      </c>
      <c r="AE42">
        <v>0</v>
      </c>
      <c r="AF42">
        <v>48.28</v>
      </c>
      <c r="AG42">
        <v>28.97</v>
      </c>
      <c r="AH42">
        <v>50</v>
      </c>
      <c r="AI42">
        <v>0</v>
      </c>
      <c r="AJ42">
        <v>17.38</v>
      </c>
      <c r="AK42">
        <v>0</v>
      </c>
      <c r="AL42">
        <v>0</v>
      </c>
      <c r="AM42">
        <v>0</v>
      </c>
      <c r="AN42">
        <v>100</v>
      </c>
      <c r="AO42">
        <v>6.76</v>
      </c>
      <c r="AP42">
        <v>0</v>
      </c>
      <c r="AQ42">
        <v>50</v>
      </c>
    </row>
    <row r="43" spans="1:43">
      <c r="A43" t="s">
        <v>337</v>
      </c>
      <c r="G43" t="s">
        <v>85</v>
      </c>
      <c r="H43" s="73">
        <v>0.97</v>
      </c>
      <c r="I43" s="46">
        <v>0</v>
      </c>
      <c r="J43" s="46">
        <v>0</v>
      </c>
      <c r="K43" s="46">
        <v>101.39</v>
      </c>
      <c r="L43" s="46">
        <v>6.94</v>
      </c>
      <c r="M43" s="74">
        <v>0</v>
      </c>
      <c r="N43" s="73">
        <v>237.26</v>
      </c>
      <c r="O43" s="46">
        <v>100</v>
      </c>
      <c r="P43" s="46">
        <v>100</v>
      </c>
      <c r="Q43" s="46">
        <v>0</v>
      </c>
      <c r="R43" s="46">
        <v>0</v>
      </c>
      <c r="S43" s="74">
        <v>0</v>
      </c>
      <c r="W43">
        <v>162.26</v>
      </c>
      <c r="X43">
        <v>0</v>
      </c>
      <c r="Y43">
        <v>6.94</v>
      </c>
      <c r="Z43">
        <v>50</v>
      </c>
      <c r="AA43">
        <v>0</v>
      </c>
      <c r="AB43">
        <v>0</v>
      </c>
      <c r="AC43">
        <v>25</v>
      </c>
      <c r="AD43">
        <v>0.97</v>
      </c>
      <c r="AE43">
        <v>0</v>
      </c>
      <c r="AF43">
        <v>48.28</v>
      </c>
      <c r="AG43">
        <v>28.97</v>
      </c>
      <c r="AH43">
        <v>50</v>
      </c>
      <c r="AI43">
        <v>0</v>
      </c>
      <c r="AJ43">
        <v>17.38</v>
      </c>
      <c r="AK43">
        <v>0</v>
      </c>
      <c r="AL43">
        <v>0</v>
      </c>
      <c r="AM43">
        <v>0</v>
      </c>
      <c r="AN43">
        <v>100</v>
      </c>
      <c r="AO43">
        <v>6.76</v>
      </c>
      <c r="AP43">
        <v>0</v>
      </c>
      <c r="AQ43">
        <v>50</v>
      </c>
    </row>
    <row r="44" spans="1:43">
      <c r="A44" t="s">
        <v>339</v>
      </c>
      <c r="G44" t="s">
        <v>86</v>
      </c>
      <c r="H44" s="73">
        <v>0.97</v>
      </c>
      <c r="I44" s="46">
        <v>0</v>
      </c>
      <c r="J44" s="46">
        <v>0</v>
      </c>
      <c r="K44" s="46">
        <v>101.39</v>
      </c>
      <c r="L44" s="46">
        <v>7.42</v>
      </c>
      <c r="M44" s="74">
        <v>0</v>
      </c>
      <c r="N44" s="73">
        <v>237.26</v>
      </c>
      <c r="O44" s="46">
        <v>100</v>
      </c>
      <c r="P44" s="46">
        <v>100</v>
      </c>
      <c r="Q44" s="46">
        <v>0</v>
      </c>
      <c r="R44" s="46">
        <v>0</v>
      </c>
      <c r="S44" s="74">
        <v>0</v>
      </c>
      <c r="W44">
        <v>162.26</v>
      </c>
      <c r="X44">
        <v>0</v>
      </c>
      <c r="Y44">
        <v>7.42</v>
      </c>
      <c r="Z44">
        <v>50</v>
      </c>
      <c r="AA44">
        <v>0</v>
      </c>
      <c r="AB44">
        <v>0</v>
      </c>
      <c r="AC44">
        <v>25</v>
      </c>
      <c r="AD44">
        <v>0.97</v>
      </c>
      <c r="AE44">
        <v>0</v>
      </c>
      <c r="AF44">
        <v>48.28</v>
      </c>
      <c r="AG44">
        <v>28.97</v>
      </c>
      <c r="AH44">
        <v>50</v>
      </c>
      <c r="AI44">
        <v>0</v>
      </c>
      <c r="AJ44">
        <v>17.38</v>
      </c>
      <c r="AK44">
        <v>0</v>
      </c>
      <c r="AL44">
        <v>0</v>
      </c>
      <c r="AM44">
        <v>0</v>
      </c>
      <c r="AN44">
        <v>100</v>
      </c>
      <c r="AO44">
        <v>6.76</v>
      </c>
      <c r="AP44">
        <v>0</v>
      </c>
      <c r="AQ44">
        <v>50</v>
      </c>
    </row>
    <row r="45" spans="1:43">
      <c r="A45" t="s">
        <v>358</v>
      </c>
      <c r="G45" t="s">
        <v>87</v>
      </c>
      <c r="H45" s="73">
        <v>0.97</v>
      </c>
      <c r="I45" s="46">
        <v>0</v>
      </c>
      <c r="J45" s="46">
        <v>0</v>
      </c>
      <c r="K45" s="46">
        <v>101.39</v>
      </c>
      <c r="L45" s="46">
        <v>7.81</v>
      </c>
      <c r="M45" s="74">
        <v>0</v>
      </c>
      <c r="N45" s="73">
        <v>237.26</v>
      </c>
      <c r="O45" s="46">
        <v>100</v>
      </c>
      <c r="P45" s="46">
        <v>100</v>
      </c>
      <c r="Q45" s="46">
        <v>0</v>
      </c>
      <c r="R45" s="46">
        <v>0</v>
      </c>
      <c r="S45" s="74">
        <v>0</v>
      </c>
      <c r="W45">
        <v>162.26</v>
      </c>
      <c r="X45">
        <v>0</v>
      </c>
      <c r="Y45">
        <v>7.81</v>
      </c>
      <c r="Z45">
        <v>50</v>
      </c>
      <c r="AA45">
        <v>0</v>
      </c>
      <c r="AB45">
        <v>0</v>
      </c>
      <c r="AC45">
        <v>25</v>
      </c>
      <c r="AD45">
        <v>0.97</v>
      </c>
      <c r="AE45">
        <v>0</v>
      </c>
      <c r="AF45">
        <v>48.28</v>
      </c>
      <c r="AG45">
        <v>28.97</v>
      </c>
      <c r="AH45">
        <v>50</v>
      </c>
      <c r="AI45">
        <v>0</v>
      </c>
      <c r="AJ45">
        <v>17.38</v>
      </c>
      <c r="AK45">
        <v>0</v>
      </c>
      <c r="AL45">
        <v>0</v>
      </c>
      <c r="AM45">
        <v>0</v>
      </c>
      <c r="AN45">
        <v>100</v>
      </c>
      <c r="AO45">
        <v>6.76</v>
      </c>
      <c r="AP45">
        <v>0</v>
      </c>
      <c r="AQ45">
        <v>50</v>
      </c>
    </row>
    <row r="46" spans="1:43">
      <c r="A46" t="s">
        <v>359</v>
      </c>
      <c r="G46" t="s">
        <v>88</v>
      </c>
      <c r="H46" s="73">
        <v>0.97</v>
      </c>
      <c r="I46" s="46">
        <v>0</v>
      </c>
      <c r="J46" s="46">
        <v>0</v>
      </c>
      <c r="K46" s="46">
        <v>101.39</v>
      </c>
      <c r="L46" s="46">
        <v>8.18</v>
      </c>
      <c r="M46" s="74">
        <v>0</v>
      </c>
      <c r="N46" s="73">
        <v>237.26</v>
      </c>
      <c r="O46" s="46">
        <v>100</v>
      </c>
      <c r="P46" s="46">
        <v>100</v>
      </c>
      <c r="Q46" s="46">
        <v>0</v>
      </c>
      <c r="R46" s="46">
        <v>0</v>
      </c>
      <c r="S46" s="74">
        <v>0</v>
      </c>
      <c r="W46">
        <v>162.26</v>
      </c>
      <c r="X46">
        <v>0</v>
      </c>
      <c r="Y46">
        <v>8.18</v>
      </c>
      <c r="Z46">
        <v>50</v>
      </c>
      <c r="AA46">
        <v>0</v>
      </c>
      <c r="AB46">
        <v>0</v>
      </c>
      <c r="AC46">
        <v>25</v>
      </c>
      <c r="AD46">
        <v>0.97</v>
      </c>
      <c r="AE46">
        <v>0</v>
      </c>
      <c r="AF46">
        <v>48.28</v>
      </c>
      <c r="AG46">
        <v>28.97</v>
      </c>
      <c r="AH46">
        <v>50</v>
      </c>
      <c r="AI46">
        <v>0</v>
      </c>
      <c r="AJ46">
        <v>17.38</v>
      </c>
      <c r="AK46">
        <v>0</v>
      </c>
      <c r="AL46">
        <v>0</v>
      </c>
      <c r="AM46">
        <v>0</v>
      </c>
      <c r="AN46">
        <v>100</v>
      </c>
      <c r="AO46">
        <v>6.76</v>
      </c>
      <c r="AP46">
        <v>0</v>
      </c>
      <c r="AQ46">
        <v>50</v>
      </c>
    </row>
    <row r="47" spans="1:43">
      <c r="A47" t="s">
        <v>360</v>
      </c>
      <c r="G47" t="s">
        <v>89</v>
      </c>
      <c r="H47" s="73">
        <v>0.97</v>
      </c>
      <c r="I47" s="46">
        <v>0</v>
      </c>
      <c r="J47" s="46">
        <v>0</v>
      </c>
      <c r="K47" s="46">
        <v>101.39</v>
      </c>
      <c r="L47" s="46">
        <v>8.16</v>
      </c>
      <c r="M47" s="74">
        <v>0</v>
      </c>
      <c r="N47" s="73">
        <v>237.26</v>
      </c>
      <c r="O47" s="46">
        <v>100</v>
      </c>
      <c r="P47" s="46">
        <v>100</v>
      </c>
      <c r="Q47" s="46">
        <v>0</v>
      </c>
      <c r="R47" s="46">
        <v>0</v>
      </c>
      <c r="S47" s="74">
        <v>0</v>
      </c>
      <c r="W47">
        <v>162.26</v>
      </c>
      <c r="X47">
        <v>0</v>
      </c>
      <c r="Y47">
        <v>8.16</v>
      </c>
      <c r="Z47">
        <v>50</v>
      </c>
      <c r="AA47">
        <v>0</v>
      </c>
      <c r="AB47">
        <v>0</v>
      </c>
      <c r="AC47">
        <v>25</v>
      </c>
      <c r="AD47">
        <v>0.97</v>
      </c>
      <c r="AE47">
        <v>0</v>
      </c>
      <c r="AF47">
        <v>48.28</v>
      </c>
      <c r="AG47">
        <v>28.97</v>
      </c>
      <c r="AH47">
        <v>50</v>
      </c>
      <c r="AI47">
        <v>0</v>
      </c>
      <c r="AJ47">
        <v>17.38</v>
      </c>
      <c r="AK47">
        <v>0</v>
      </c>
      <c r="AL47">
        <v>0</v>
      </c>
      <c r="AM47">
        <v>0</v>
      </c>
      <c r="AN47">
        <v>100</v>
      </c>
      <c r="AO47">
        <v>6.76</v>
      </c>
      <c r="AP47">
        <v>0</v>
      </c>
      <c r="AQ47">
        <v>50</v>
      </c>
    </row>
    <row r="48" spans="1:43">
      <c r="A48" t="s">
        <v>364</v>
      </c>
      <c r="G48" t="s">
        <v>90</v>
      </c>
      <c r="H48" s="73">
        <v>0.97</v>
      </c>
      <c r="I48" s="46">
        <v>0</v>
      </c>
      <c r="J48" s="46">
        <v>0</v>
      </c>
      <c r="K48" s="46">
        <v>101.39</v>
      </c>
      <c r="L48" s="46">
        <v>8.1</v>
      </c>
      <c r="M48" s="74">
        <v>0</v>
      </c>
      <c r="N48" s="73">
        <v>237.26</v>
      </c>
      <c r="O48" s="46">
        <v>100</v>
      </c>
      <c r="P48" s="46">
        <v>100</v>
      </c>
      <c r="Q48" s="46">
        <v>0</v>
      </c>
      <c r="R48" s="46">
        <v>0</v>
      </c>
      <c r="S48" s="74">
        <v>0</v>
      </c>
      <c r="W48">
        <v>162.26</v>
      </c>
      <c r="X48">
        <v>0</v>
      </c>
      <c r="Y48">
        <v>8.1</v>
      </c>
      <c r="Z48">
        <v>50</v>
      </c>
      <c r="AA48">
        <v>0</v>
      </c>
      <c r="AB48">
        <v>0</v>
      </c>
      <c r="AC48">
        <v>25</v>
      </c>
      <c r="AD48">
        <v>0.97</v>
      </c>
      <c r="AE48">
        <v>0</v>
      </c>
      <c r="AF48">
        <v>48.28</v>
      </c>
      <c r="AG48">
        <v>28.97</v>
      </c>
      <c r="AH48">
        <v>50</v>
      </c>
      <c r="AI48">
        <v>0</v>
      </c>
      <c r="AJ48">
        <v>17.38</v>
      </c>
      <c r="AK48">
        <v>0</v>
      </c>
      <c r="AL48">
        <v>0</v>
      </c>
      <c r="AM48">
        <v>0</v>
      </c>
      <c r="AN48">
        <v>100</v>
      </c>
      <c r="AO48">
        <v>6.76</v>
      </c>
      <c r="AP48">
        <v>0</v>
      </c>
      <c r="AQ48">
        <v>50</v>
      </c>
    </row>
    <row r="49" spans="1:43">
      <c r="A49" t="s">
        <v>365</v>
      </c>
      <c r="G49" t="s">
        <v>91</v>
      </c>
      <c r="H49" s="73">
        <v>0.97</v>
      </c>
      <c r="I49" s="46">
        <v>0</v>
      </c>
      <c r="J49" s="46">
        <v>0</v>
      </c>
      <c r="K49" s="46">
        <v>84.97</v>
      </c>
      <c r="L49" s="46">
        <v>8.57</v>
      </c>
      <c r="M49" s="74">
        <v>0</v>
      </c>
      <c r="N49" s="73">
        <v>237.26</v>
      </c>
      <c r="O49" s="46">
        <v>100</v>
      </c>
      <c r="P49" s="46">
        <v>100</v>
      </c>
      <c r="Q49" s="46">
        <v>0</v>
      </c>
      <c r="R49" s="46">
        <v>0</v>
      </c>
      <c r="S49" s="74">
        <v>0</v>
      </c>
      <c r="W49">
        <v>162.26</v>
      </c>
      <c r="X49">
        <v>0</v>
      </c>
      <c r="Y49">
        <v>8.57</v>
      </c>
      <c r="Z49">
        <v>50</v>
      </c>
      <c r="AA49">
        <v>0</v>
      </c>
      <c r="AB49">
        <v>0</v>
      </c>
      <c r="AC49">
        <v>25</v>
      </c>
      <c r="AD49">
        <v>0.97</v>
      </c>
      <c r="AE49">
        <v>0</v>
      </c>
      <c r="AF49">
        <v>48.28</v>
      </c>
      <c r="AG49">
        <v>19.309999999999999</v>
      </c>
      <c r="AH49">
        <v>50</v>
      </c>
      <c r="AI49">
        <v>0</v>
      </c>
      <c r="AJ49">
        <v>17.38</v>
      </c>
      <c r="AK49">
        <v>0</v>
      </c>
      <c r="AL49">
        <v>0</v>
      </c>
      <c r="AM49">
        <v>0</v>
      </c>
      <c r="AN49">
        <v>100</v>
      </c>
      <c r="AO49">
        <v>0</v>
      </c>
      <c r="AP49">
        <v>0</v>
      </c>
      <c r="AQ49">
        <v>50</v>
      </c>
    </row>
    <row r="50" spans="1:43">
      <c r="A50" t="s">
        <v>366</v>
      </c>
      <c r="G50" t="s">
        <v>92</v>
      </c>
      <c r="H50" s="73">
        <v>0.97</v>
      </c>
      <c r="I50" s="46">
        <v>0</v>
      </c>
      <c r="J50" s="46">
        <v>0</v>
      </c>
      <c r="K50" s="46">
        <v>84.97</v>
      </c>
      <c r="L50" s="46">
        <v>8.75</v>
      </c>
      <c r="M50" s="74">
        <v>0</v>
      </c>
      <c r="N50" s="73">
        <v>237.26</v>
      </c>
      <c r="O50" s="46">
        <v>100</v>
      </c>
      <c r="P50" s="46">
        <v>100</v>
      </c>
      <c r="Q50" s="46">
        <v>0</v>
      </c>
      <c r="R50" s="46">
        <v>0</v>
      </c>
      <c r="S50" s="74">
        <v>0</v>
      </c>
      <c r="W50">
        <v>162.26</v>
      </c>
      <c r="X50">
        <v>0</v>
      </c>
      <c r="Y50">
        <v>8.75</v>
      </c>
      <c r="Z50">
        <v>50</v>
      </c>
      <c r="AA50">
        <v>0</v>
      </c>
      <c r="AB50">
        <v>0</v>
      </c>
      <c r="AC50">
        <v>25</v>
      </c>
      <c r="AD50">
        <v>0.97</v>
      </c>
      <c r="AE50">
        <v>0</v>
      </c>
      <c r="AF50">
        <v>48.28</v>
      </c>
      <c r="AG50">
        <v>19.309999999999999</v>
      </c>
      <c r="AH50">
        <v>50</v>
      </c>
      <c r="AI50">
        <v>0</v>
      </c>
      <c r="AJ50">
        <v>17.38</v>
      </c>
      <c r="AK50">
        <v>0</v>
      </c>
      <c r="AL50">
        <v>0</v>
      </c>
      <c r="AM50">
        <v>0</v>
      </c>
      <c r="AN50">
        <v>100</v>
      </c>
      <c r="AO50">
        <v>0</v>
      </c>
      <c r="AP50">
        <v>0</v>
      </c>
      <c r="AQ50">
        <v>50</v>
      </c>
    </row>
    <row r="51" spans="1:43">
      <c r="A51" t="s">
        <v>367</v>
      </c>
      <c r="G51" t="s">
        <v>93</v>
      </c>
      <c r="H51" s="73">
        <v>0.97</v>
      </c>
      <c r="I51" s="46">
        <v>0</v>
      </c>
      <c r="J51" s="46">
        <v>0</v>
      </c>
      <c r="K51" s="46">
        <v>84.97</v>
      </c>
      <c r="L51" s="46">
        <v>8.08</v>
      </c>
      <c r="M51" s="74">
        <v>0</v>
      </c>
      <c r="N51" s="73">
        <v>237.26</v>
      </c>
      <c r="O51" s="46">
        <v>100</v>
      </c>
      <c r="P51" s="46">
        <v>100</v>
      </c>
      <c r="Q51" s="46">
        <v>0</v>
      </c>
      <c r="R51" s="46">
        <v>0</v>
      </c>
      <c r="S51" s="74">
        <v>0</v>
      </c>
      <c r="W51">
        <v>162.26</v>
      </c>
      <c r="X51">
        <v>0</v>
      </c>
      <c r="Y51">
        <v>8.08</v>
      </c>
      <c r="Z51">
        <v>50</v>
      </c>
      <c r="AA51">
        <v>0</v>
      </c>
      <c r="AB51">
        <v>0</v>
      </c>
      <c r="AC51">
        <v>25</v>
      </c>
      <c r="AD51">
        <v>0.97</v>
      </c>
      <c r="AE51">
        <v>0</v>
      </c>
      <c r="AF51">
        <v>48.28</v>
      </c>
      <c r="AG51">
        <v>19.309999999999999</v>
      </c>
      <c r="AH51">
        <v>50</v>
      </c>
      <c r="AI51">
        <v>0</v>
      </c>
      <c r="AJ51">
        <v>17.38</v>
      </c>
      <c r="AK51">
        <v>0</v>
      </c>
      <c r="AL51">
        <v>0</v>
      </c>
      <c r="AM51">
        <v>0</v>
      </c>
      <c r="AN51">
        <v>100</v>
      </c>
      <c r="AO51">
        <v>0</v>
      </c>
      <c r="AP51">
        <v>0</v>
      </c>
      <c r="AQ51">
        <v>50</v>
      </c>
    </row>
    <row r="52" spans="1:43">
      <c r="A52" t="s">
        <v>368</v>
      </c>
      <c r="G52" t="s">
        <v>94</v>
      </c>
      <c r="H52" s="73">
        <v>0.97</v>
      </c>
      <c r="I52" s="46">
        <v>0</v>
      </c>
      <c r="J52" s="46">
        <v>0</v>
      </c>
      <c r="K52" s="46">
        <v>84.97</v>
      </c>
      <c r="L52" s="46">
        <v>7.27</v>
      </c>
      <c r="M52" s="74">
        <v>0</v>
      </c>
      <c r="N52" s="73">
        <v>237.26</v>
      </c>
      <c r="O52" s="46">
        <v>100</v>
      </c>
      <c r="P52" s="46">
        <v>100</v>
      </c>
      <c r="Q52" s="46">
        <v>0</v>
      </c>
      <c r="R52" s="46">
        <v>0</v>
      </c>
      <c r="S52" s="74">
        <v>0</v>
      </c>
      <c r="W52">
        <v>162.26</v>
      </c>
      <c r="X52">
        <v>0</v>
      </c>
      <c r="Y52">
        <v>7.27</v>
      </c>
      <c r="Z52">
        <v>50</v>
      </c>
      <c r="AA52">
        <v>0</v>
      </c>
      <c r="AB52">
        <v>0</v>
      </c>
      <c r="AC52">
        <v>25</v>
      </c>
      <c r="AD52">
        <v>0.97</v>
      </c>
      <c r="AE52">
        <v>0</v>
      </c>
      <c r="AF52">
        <v>48.28</v>
      </c>
      <c r="AG52">
        <v>19.309999999999999</v>
      </c>
      <c r="AH52">
        <v>50</v>
      </c>
      <c r="AI52">
        <v>0</v>
      </c>
      <c r="AJ52">
        <v>17.38</v>
      </c>
      <c r="AK52">
        <v>0</v>
      </c>
      <c r="AL52">
        <v>0</v>
      </c>
      <c r="AM52">
        <v>0</v>
      </c>
      <c r="AN52">
        <v>100</v>
      </c>
      <c r="AO52">
        <v>0</v>
      </c>
      <c r="AP52">
        <v>0</v>
      </c>
      <c r="AQ52">
        <v>50</v>
      </c>
    </row>
    <row r="53" spans="1:43">
      <c r="A53" t="s">
        <v>400</v>
      </c>
      <c r="G53" t="s">
        <v>95</v>
      </c>
      <c r="H53" s="73">
        <v>0.97</v>
      </c>
      <c r="I53" s="46">
        <v>0</v>
      </c>
      <c r="J53" s="46">
        <v>0</v>
      </c>
      <c r="K53" s="46">
        <v>84.97</v>
      </c>
      <c r="L53" s="46">
        <v>8.41</v>
      </c>
      <c r="M53" s="74">
        <v>0</v>
      </c>
      <c r="N53" s="73">
        <v>237.26</v>
      </c>
      <c r="O53" s="46">
        <v>100</v>
      </c>
      <c r="P53" s="46">
        <v>100</v>
      </c>
      <c r="Q53" s="46">
        <v>0</v>
      </c>
      <c r="R53" s="46">
        <v>0</v>
      </c>
      <c r="S53" s="74">
        <v>0</v>
      </c>
      <c r="W53">
        <v>162.26</v>
      </c>
      <c r="X53">
        <v>0</v>
      </c>
      <c r="Y53">
        <v>8.41</v>
      </c>
      <c r="Z53">
        <v>50</v>
      </c>
      <c r="AA53">
        <v>0</v>
      </c>
      <c r="AB53">
        <v>0</v>
      </c>
      <c r="AC53">
        <v>25</v>
      </c>
      <c r="AD53">
        <v>0.97</v>
      </c>
      <c r="AE53">
        <v>0</v>
      </c>
      <c r="AF53">
        <v>48.28</v>
      </c>
      <c r="AG53">
        <v>19.309999999999999</v>
      </c>
      <c r="AH53">
        <v>50</v>
      </c>
      <c r="AI53">
        <v>0</v>
      </c>
      <c r="AJ53">
        <v>17.38</v>
      </c>
      <c r="AK53">
        <v>0</v>
      </c>
      <c r="AL53">
        <v>0</v>
      </c>
      <c r="AM53">
        <v>0</v>
      </c>
      <c r="AN53">
        <v>100</v>
      </c>
      <c r="AO53">
        <v>0</v>
      </c>
      <c r="AP53">
        <v>0</v>
      </c>
      <c r="AQ53">
        <v>50</v>
      </c>
    </row>
    <row r="54" spans="1:43">
      <c r="A54" t="s">
        <v>399</v>
      </c>
      <c r="G54" t="s">
        <v>96</v>
      </c>
      <c r="H54" s="73">
        <v>0.97</v>
      </c>
      <c r="I54" s="46">
        <v>0</v>
      </c>
      <c r="J54" s="46">
        <v>0</v>
      </c>
      <c r="K54" s="46">
        <v>84.97</v>
      </c>
      <c r="L54" s="46">
        <v>9.1300000000000008</v>
      </c>
      <c r="M54" s="74">
        <v>0</v>
      </c>
      <c r="N54" s="73">
        <v>237.26</v>
      </c>
      <c r="O54" s="46">
        <v>100</v>
      </c>
      <c r="P54" s="46">
        <v>100</v>
      </c>
      <c r="Q54" s="46">
        <v>0</v>
      </c>
      <c r="R54" s="46">
        <v>0</v>
      </c>
      <c r="S54" s="74">
        <v>0</v>
      </c>
      <c r="W54">
        <v>162.26</v>
      </c>
      <c r="X54">
        <v>0</v>
      </c>
      <c r="Y54">
        <v>9.1300000000000008</v>
      </c>
      <c r="Z54">
        <v>50</v>
      </c>
      <c r="AA54">
        <v>0</v>
      </c>
      <c r="AB54">
        <v>0</v>
      </c>
      <c r="AC54">
        <v>25</v>
      </c>
      <c r="AD54">
        <v>0.97</v>
      </c>
      <c r="AE54">
        <v>0</v>
      </c>
      <c r="AF54">
        <v>48.28</v>
      </c>
      <c r="AG54">
        <v>19.309999999999999</v>
      </c>
      <c r="AH54">
        <v>50</v>
      </c>
      <c r="AI54">
        <v>0</v>
      </c>
      <c r="AJ54">
        <v>17.38</v>
      </c>
      <c r="AK54">
        <v>0</v>
      </c>
      <c r="AL54">
        <v>0</v>
      </c>
      <c r="AM54">
        <v>0</v>
      </c>
      <c r="AN54">
        <v>100</v>
      </c>
      <c r="AO54">
        <v>0</v>
      </c>
      <c r="AP54">
        <v>0</v>
      </c>
      <c r="AQ54">
        <v>50</v>
      </c>
    </row>
    <row r="55" spans="1:43">
      <c r="A55" t="s">
        <v>401</v>
      </c>
      <c r="G55" t="s">
        <v>97</v>
      </c>
      <c r="H55" s="73">
        <v>0.97</v>
      </c>
      <c r="I55" s="46">
        <v>0</v>
      </c>
      <c r="J55" s="46">
        <v>0</v>
      </c>
      <c r="K55" s="46">
        <v>84.97</v>
      </c>
      <c r="L55" s="46">
        <v>8.61</v>
      </c>
      <c r="M55" s="74">
        <v>0</v>
      </c>
      <c r="N55" s="73">
        <v>237.26</v>
      </c>
      <c r="O55" s="46">
        <v>100</v>
      </c>
      <c r="P55" s="46">
        <v>100</v>
      </c>
      <c r="Q55" s="46">
        <v>0</v>
      </c>
      <c r="R55" s="46">
        <v>0</v>
      </c>
      <c r="S55" s="74">
        <v>0</v>
      </c>
      <c r="W55">
        <v>162.26</v>
      </c>
      <c r="X55">
        <v>0</v>
      </c>
      <c r="Y55">
        <v>8.61</v>
      </c>
      <c r="Z55">
        <v>50</v>
      </c>
      <c r="AA55">
        <v>0</v>
      </c>
      <c r="AB55">
        <v>0</v>
      </c>
      <c r="AC55">
        <v>25</v>
      </c>
      <c r="AD55">
        <v>0.97</v>
      </c>
      <c r="AE55">
        <v>0</v>
      </c>
      <c r="AF55">
        <v>48.28</v>
      </c>
      <c r="AG55">
        <v>19.309999999999999</v>
      </c>
      <c r="AH55">
        <v>50</v>
      </c>
      <c r="AI55">
        <v>0</v>
      </c>
      <c r="AJ55">
        <v>17.38</v>
      </c>
      <c r="AK55">
        <v>0</v>
      </c>
      <c r="AL55">
        <v>0</v>
      </c>
      <c r="AM55">
        <v>0</v>
      </c>
      <c r="AN55">
        <v>100</v>
      </c>
      <c r="AO55">
        <v>0</v>
      </c>
      <c r="AP55">
        <v>0</v>
      </c>
      <c r="AQ55">
        <v>50</v>
      </c>
    </row>
    <row r="56" spans="1:43">
      <c r="A56" t="s">
        <v>401</v>
      </c>
      <c r="G56" t="s">
        <v>98</v>
      </c>
      <c r="H56" s="73">
        <v>0.97</v>
      </c>
      <c r="I56" s="46">
        <v>0</v>
      </c>
      <c r="J56" s="46">
        <v>0</v>
      </c>
      <c r="K56" s="46">
        <v>84.97</v>
      </c>
      <c r="L56" s="46">
        <v>8.81</v>
      </c>
      <c r="M56" s="74">
        <v>0</v>
      </c>
      <c r="N56" s="73">
        <v>237.26</v>
      </c>
      <c r="O56" s="46">
        <v>100</v>
      </c>
      <c r="P56" s="46">
        <v>100</v>
      </c>
      <c r="Q56" s="46">
        <v>0</v>
      </c>
      <c r="R56" s="46">
        <v>0</v>
      </c>
      <c r="S56" s="74">
        <v>0</v>
      </c>
      <c r="W56">
        <v>162.26</v>
      </c>
      <c r="X56">
        <v>0</v>
      </c>
      <c r="Y56">
        <v>8.81</v>
      </c>
      <c r="Z56">
        <v>50</v>
      </c>
      <c r="AA56">
        <v>0</v>
      </c>
      <c r="AB56">
        <v>0</v>
      </c>
      <c r="AC56">
        <v>25</v>
      </c>
      <c r="AD56">
        <v>0.97</v>
      </c>
      <c r="AE56">
        <v>0</v>
      </c>
      <c r="AF56">
        <v>48.28</v>
      </c>
      <c r="AG56">
        <v>19.309999999999999</v>
      </c>
      <c r="AH56">
        <v>50</v>
      </c>
      <c r="AI56">
        <v>0</v>
      </c>
      <c r="AJ56">
        <v>17.38</v>
      </c>
      <c r="AK56">
        <v>0</v>
      </c>
      <c r="AL56">
        <v>0</v>
      </c>
      <c r="AM56">
        <v>0</v>
      </c>
      <c r="AN56">
        <v>100</v>
      </c>
      <c r="AO56">
        <v>0</v>
      </c>
      <c r="AP56">
        <v>0</v>
      </c>
      <c r="AQ56">
        <v>50</v>
      </c>
    </row>
    <row r="57" spans="1:43">
      <c r="G57" t="s">
        <v>99</v>
      </c>
      <c r="H57" s="73">
        <v>0.97</v>
      </c>
      <c r="I57" s="46">
        <v>0</v>
      </c>
      <c r="J57" s="46">
        <v>0</v>
      </c>
      <c r="K57" s="46">
        <v>84.97</v>
      </c>
      <c r="L57" s="46">
        <v>8.7899999999999991</v>
      </c>
      <c r="M57" s="74">
        <v>0</v>
      </c>
      <c r="N57" s="73">
        <v>237.26</v>
      </c>
      <c r="O57" s="46">
        <v>100</v>
      </c>
      <c r="P57" s="46">
        <v>100</v>
      </c>
      <c r="Q57" s="46">
        <v>0</v>
      </c>
      <c r="R57" s="46">
        <v>0</v>
      </c>
      <c r="S57" s="74">
        <v>0</v>
      </c>
      <c r="W57">
        <v>162.26</v>
      </c>
      <c r="X57">
        <v>0</v>
      </c>
      <c r="Y57">
        <v>8.7899999999999991</v>
      </c>
      <c r="Z57">
        <v>50</v>
      </c>
      <c r="AA57">
        <v>0</v>
      </c>
      <c r="AB57">
        <v>0</v>
      </c>
      <c r="AC57">
        <v>25</v>
      </c>
      <c r="AD57">
        <v>0.97</v>
      </c>
      <c r="AE57">
        <v>0</v>
      </c>
      <c r="AF57">
        <v>48.28</v>
      </c>
      <c r="AG57">
        <v>19.309999999999999</v>
      </c>
      <c r="AH57">
        <v>50</v>
      </c>
      <c r="AI57">
        <v>0</v>
      </c>
      <c r="AJ57">
        <v>17.38</v>
      </c>
      <c r="AK57">
        <v>0</v>
      </c>
      <c r="AL57">
        <v>0</v>
      </c>
      <c r="AM57">
        <v>0</v>
      </c>
      <c r="AN57">
        <v>100</v>
      </c>
      <c r="AO57">
        <v>0</v>
      </c>
      <c r="AP57">
        <v>0</v>
      </c>
      <c r="AQ57">
        <v>50</v>
      </c>
    </row>
    <row r="58" spans="1:43">
      <c r="G58" t="s">
        <v>100</v>
      </c>
      <c r="H58" s="73">
        <v>0.97</v>
      </c>
      <c r="I58" s="46">
        <v>0</v>
      </c>
      <c r="J58" s="46">
        <v>0</v>
      </c>
      <c r="K58" s="46">
        <v>84.97</v>
      </c>
      <c r="L58" s="46">
        <v>8.5</v>
      </c>
      <c r="M58" s="74">
        <v>0</v>
      </c>
      <c r="N58" s="73">
        <v>237.26</v>
      </c>
      <c r="O58" s="46">
        <v>100</v>
      </c>
      <c r="P58" s="46">
        <v>100</v>
      </c>
      <c r="Q58" s="46">
        <v>0</v>
      </c>
      <c r="R58" s="46">
        <v>0</v>
      </c>
      <c r="S58" s="74">
        <v>0</v>
      </c>
      <c r="W58">
        <v>162.26</v>
      </c>
      <c r="X58">
        <v>0</v>
      </c>
      <c r="Y58">
        <v>8.5</v>
      </c>
      <c r="Z58">
        <v>50</v>
      </c>
      <c r="AA58">
        <v>0</v>
      </c>
      <c r="AB58">
        <v>0</v>
      </c>
      <c r="AC58">
        <v>25</v>
      </c>
      <c r="AD58">
        <v>0.97</v>
      </c>
      <c r="AE58">
        <v>0</v>
      </c>
      <c r="AF58">
        <v>48.28</v>
      </c>
      <c r="AG58">
        <v>19.309999999999999</v>
      </c>
      <c r="AH58">
        <v>50</v>
      </c>
      <c r="AI58">
        <v>0</v>
      </c>
      <c r="AJ58">
        <v>17.38</v>
      </c>
      <c r="AK58">
        <v>0</v>
      </c>
      <c r="AL58">
        <v>0</v>
      </c>
      <c r="AM58">
        <v>0</v>
      </c>
      <c r="AN58">
        <v>100</v>
      </c>
      <c r="AO58">
        <v>0</v>
      </c>
      <c r="AP58">
        <v>0</v>
      </c>
      <c r="AQ58">
        <v>50</v>
      </c>
    </row>
    <row r="59" spans="1:43">
      <c r="G59" t="s">
        <v>101</v>
      </c>
      <c r="H59" s="73">
        <v>0.97</v>
      </c>
      <c r="I59" s="46">
        <v>0</v>
      </c>
      <c r="J59" s="46">
        <v>0</v>
      </c>
      <c r="K59" s="46">
        <v>84.97</v>
      </c>
      <c r="L59" s="46">
        <v>8.33</v>
      </c>
      <c r="M59" s="74">
        <v>0</v>
      </c>
      <c r="N59" s="73">
        <v>237.26</v>
      </c>
      <c r="O59" s="46">
        <v>100</v>
      </c>
      <c r="P59" s="46">
        <v>100</v>
      </c>
      <c r="Q59" s="46">
        <v>0</v>
      </c>
      <c r="R59" s="46">
        <v>0</v>
      </c>
      <c r="S59" s="74">
        <v>0</v>
      </c>
      <c r="W59">
        <v>162.26</v>
      </c>
      <c r="X59">
        <v>0</v>
      </c>
      <c r="Y59">
        <v>8.33</v>
      </c>
      <c r="Z59">
        <v>50</v>
      </c>
      <c r="AA59">
        <v>0</v>
      </c>
      <c r="AB59">
        <v>0</v>
      </c>
      <c r="AC59">
        <v>25</v>
      </c>
      <c r="AD59">
        <v>0.97</v>
      </c>
      <c r="AE59">
        <v>0</v>
      </c>
      <c r="AF59">
        <v>48.28</v>
      </c>
      <c r="AG59">
        <v>19.309999999999999</v>
      </c>
      <c r="AH59">
        <v>50</v>
      </c>
      <c r="AI59">
        <v>0</v>
      </c>
      <c r="AJ59">
        <v>17.38</v>
      </c>
      <c r="AK59">
        <v>0</v>
      </c>
      <c r="AL59">
        <v>0</v>
      </c>
      <c r="AM59">
        <v>0</v>
      </c>
      <c r="AN59">
        <v>100</v>
      </c>
      <c r="AO59">
        <v>0</v>
      </c>
      <c r="AP59">
        <v>0</v>
      </c>
      <c r="AQ59">
        <v>50</v>
      </c>
    </row>
    <row r="60" spans="1:43">
      <c r="G60" t="s">
        <v>102</v>
      </c>
      <c r="H60" s="73">
        <v>0.97</v>
      </c>
      <c r="I60" s="46">
        <v>0</v>
      </c>
      <c r="J60" s="46">
        <v>0</v>
      </c>
      <c r="K60" s="46">
        <v>84.97</v>
      </c>
      <c r="L60" s="46">
        <v>7.98</v>
      </c>
      <c r="M60" s="74">
        <v>0</v>
      </c>
      <c r="N60" s="73">
        <v>237.26</v>
      </c>
      <c r="O60" s="46">
        <v>100</v>
      </c>
      <c r="P60" s="46">
        <v>100</v>
      </c>
      <c r="Q60" s="46">
        <v>0</v>
      </c>
      <c r="R60" s="46">
        <v>0</v>
      </c>
      <c r="S60" s="74">
        <v>0</v>
      </c>
      <c r="W60">
        <v>162.26</v>
      </c>
      <c r="X60">
        <v>0</v>
      </c>
      <c r="Y60">
        <v>7.98</v>
      </c>
      <c r="Z60">
        <v>50</v>
      </c>
      <c r="AA60">
        <v>0</v>
      </c>
      <c r="AB60">
        <v>0</v>
      </c>
      <c r="AC60">
        <v>25</v>
      </c>
      <c r="AD60">
        <v>0.97</v>
      </c>
      <c r="AE60">
        <v>0</v>
      </c>
      <c r="AF60">
        <v>48.28</v>
      </c>
      <c r="AG60">
        <v>19.309999999999999</v>
      </c>
      <c r="AH60">
        <v>50</v>
      </c>
      <c r="AI60">
        <v>0</v>
      </c>
      <c r="AJ60">
        <v>17.38</v>
      </c>
      <c r="AK60">
        <v>0</v>
      </c>
      <c r="AL60">
        <v>0</v>
      </c>
      <c r="AM60">
        <v>0</v>
      </c>
      <c r="AN60">
        <v>100</v>
      </c>
      <c r="AO60">
        <v>0</v>
      </c>
      <c r="AP60">
        <v>0</v>
      </c>
      <c r="AQ60">
        <v>50</v>
      </c>
    </row>
    <row r="61" spans="1:43">
      <c r="G61" t="s">
        <v>103</v>
      </c>
      <c r="H61" s="73">
        <v>0.97</v>
      </c>
      <c r="I61" s="46">
        <v>0</v>
      </c>
      <c r="J61" s="46">
        <v>0</v>
      </c>
      <c r="K61" s="46">
        <v>84.97</v>
      </c>
      <c r="L61" s="46">
        <v>7.55</v>
      </c>
      <c r="M61" s="74">
        <v>0</v>
      </c>
      <c r="N61" s="73">
        <v>237.26</v>
      </c>
      <c r="O61" s="46">
        <v>100</v>
      </c>
      <c r="P61" s="46">
        <v>100</v>
      </c>
      <c r="Q61" s="46">
        <v>0</v>
      </c>
      <c r="R61" s="46">
        <v>0</v>
      </c>
      <c r="S61" s="74">
        <v>0</v>
      </c>
      <c r="W61">
        <v>162.26</v>
      </c>
      <c r="X61">
        <v>0</v>
      </c>
      <c r="Y61">
        <v>7.55</v>
      </c>
      <c r="Z61">
        <v>50</v>
      </c>
      <c r="AA61">
        <v>0</v>
      </c>
      <c r="AB61">
        <v>0</v>
      </c>
      <c r="AC61">
        <v>25</v>
      </c>
      <c r="AD61">
        <v>0.97</v>
      </c>
      <c r="AE61">
        <v>0</v>
      </c>
      <c r="AF61">
        <v>48.28</v>
      </c>
      <c r="AG61">
        <v>19.309999999999999</v>
      </c>
      <c r="AH61">
        <v>50</v>
      </c>
      <c r="AI61">
        <v>0</v>
      </c>
      <c r="AJ61">
        <v>17.38</v>
      </c>
      <c r="AK61">
        <v>0</v>
      </c>
      <c r="AL61">
        <v>0</v>
      </c>
      <c r="AM61">
        <v>0</v>
      </c>
      <c r="AN61">
        <v>100</v>
      </c>
      <c r="AO61">
        <v>0</v>
      </c>
      <c r="AP61">
        <v>0</v>
      </c>
      <c r="AQ61">
        <v>50</v>
      </c>
    </row>
    <row r="62" spans="1:43">
      <c r="G62" t="s">
        <v>104</v>
      </c>
      <c r="H62" s="73">
        <v>0.97</v>
      </c>
      <c r="I62" s="46">
        <v>0</v>
      </c>
      <c r="J62" s="46">
        <v>0</v>
      </c>
      <c r="K62" s="46">
        <v>84.97</v>
      </c>
      <c r="L62" s="46">
        <v>7.23</v>
      </c>
      <c r="M62" s="74">
        <v>0</v>
      </c>
      <c r="N62" s="73">
        <v>237.26</v>
      </c>
      <c r="O62" s="46">
        <v>100</v>
      </c>
      <c r="P62" s="46">
        <v>100</v>
      </c>
      <c r="Q62" s="46">
        <v>0</v>
      </c>
      <c r="R62" s="46">
        <v>0</v>
      </c>
      <c r="S62" s="74">
        <v>0</v>
      </c>
      <c r="W62">
        <v>162.26</v>
      </c>
      <c r="X62">
        <v>0</v>
      </c>
      <c r="Y62">
        <v>7.23</v>
      </c>
      <c r="Z62">
        <v>50</v>
      </c>
      <c r="AA62">
        <v>0</v>
      </c>
      <c r="AB62">
        <v>0</v>
      </c>
      <c r="AC62">
        <v>25</v>
      </c>
      <c r="AD62">
        <v>0.97</v>
      </c>
      <c r="AE62">
        <v>0</v>
      </c>
      <c r="AF62">
        <v>48.28</v>
      </c>
      <c r="AG62">
        <v>19.309999999999999</v>
      </c>
      <c r="AH62">
        <v>50</v>
      </c>
      <c r="AI62">
        <v>0</v>
      </c>
      <c r="AJ62">
        <v>17.38</v>
      </c>
      <c r="AK62">
        <v>0</v>
      </c>
      <c r="AL62">
        <v>0</v>
      </c>
      <c r="AM62">
        <v>0</v>
      </c>
      <c r="AN62">
        <v>100</v>
      </c>
      <c r="AO62">
        <v>0</v>
      </c>
      <c r="AP62">
        <v>0</v>
      </c>
      <c r="AQ62">
        <v>50</v>
      </c>
    </row>
    <row r="63" spans="1:43">
      <c r="G63" t="s">
        <v>105</v>
      </c>
      <c r="H63" s="73">
        <v>0.77</v>
      </c>
      <c r="I63" s="46">
        <v>0</v>
      </c>
      <c r="J63" s="46">
        <v>0</v>
      </c>
      <c r="K63" s="46">
        <v>84.97</v>
      </c>
      <c r="L63" s="46">
        <v>6.83</v>
      </c>
      <c r="M63" s="74">
        <v>0</v>
      </c>
      <c r="N63" s="73">
        <v>237.26</v>
      </c>
      <c r="O63" s="46">
        <v>100</v>
      </c>
      <c r="P63" s="46">
        <v>100</v>
      </c>
      <c r="Q63" s="46">
        <v>0</v>
      </c>
      <c r="R63" s="46">
        <v>0</v>
      </c>
      <c r="S63" s="74">
        <v>0</v>
      </c>
      <c r="W63">
        <v>162.26</v>
      </c>
      <c r="X63">
        <v>0</v>
      </c>
      <c r="Y63">
        <v>6.83</v>
      </c>
      <c r="Z63">
        <v>50</v>
      </c>
      <c r="AA63">
        <v>0</v>
      </c>
      <c r="AB63">
        <v>0</v>
      </c>
      <c r="AC63">
        <v>25</v>
      </c>
      <c r="AD63">
        <v>0.77</v>
      </c>
      <c r="AE63">
        <v>0</v>
      </c>
      <c r="AF63">
        <v>48.28</v>
      </c>
      <c r="AG63">
        <v>19.309999999999999</v>
      </c>
      <c r="AH63">
        <v>50</v>
      </c>
      <c r="AI63">
        <v>0</v>
      </c>
      <c r="AJ63">
        <v>17.38</v>
      </c>
      <c r="AK63">
        <v>0</v>
      </c>
      <c r="AL63">
        <v>0</v>
      </c>
      <c r="AM63">
        <v>0</v>
      </c>
      <c r="AN63">
        <v>100</v>
      </c>
      <c r="AO63">
        <v>0</v>
      </c>
      <c r="AP63">
        <v>0</v>
      </c>
      <c r="AQ63">
        <v>50</v>
      </c>
    </row>
    <row r="64" spans="1:43">
      <c r="G64" t="s">
        <v>106</v>
      </c>
      <c r="H64" s="73">
        <v>0.77</v>
      </c>
      <c r="I64" s="46">
        <v>0</v>
      </c>
      <c r="J64" s="46">
        <v>0</v>
      </c>
      <c r="K64" s="46">
        <v>84.97</v>
      </c>
      <c r="L64" s="46">
        <v>6.33</v>
      </c>
      <c r="M64" s="74">
        <v>0</v>
      </c>
      <c r="N64" s="73">
        <v>237.26</v>
      </c>
      <c r="O64" s="46">
        <v>100</v>
      </c>
      <c r="P64" s="46">
        <v>100</v>
      </c>
      <c r="Q64" s="46">
        <v>0</v>
      </c>
      <c r="R64" s="46">
        <v>0</v>
      </c>
      <c r="S64" s="74">
        <v>0</v>
      </c>
      <c r="W64">
        <v>162.26</v>
      </c>
      <c r="X64">
        <v>0</v>
      </c>
      <c r="Y64">
        <v>6.33</v>
      </c>
      <c r="Z64">
        <v>50</v>
      </c>
      <c r="AA64">
        <v>0</v>
      </c>
      <c r="AB64">
        <v>0</v>
      </c>
      <c r="AC64">
        <v>25</v>
      </c>
      <c r="AD64">
        <v>0.77</v>
      </c>
      <c r="AE64">
        <v>0</v>
      </c>
      <c r="AF64">
        <v>48.28</v>
      </c>
      <c r="AG64">
        <v>19.309999999999999</v>
      </c>
      <c r="AH64">
        <v>50</v>
      </c>
      <c r="AI64">
        <v>0</v>
      </c>
      <c r="AJ64">
        <v>17.38</v>
      </c>
      <c r="AK64">
        <v>0</v>
      </c>
      <c r="AL64">
        <v>0</v>
      </c>
      <c r="AM64">
        <v>0</v>
      </c>
      <c r="AN64">
        <v>100</v>
      </c>
      <c r="AO64">
        <v>0</v>
      </c>
      <c r="AP64">
        <v>0</v>
      </c>
      <c r="AQ64">
        <v>50</v>
      </c>
    </row>
    <row r="65" spans="7:43">
      <c r="G65" t="s">
        <v>107</v>
      </c>
      <c r="H65" s="73">
        <v>0.77</v>
      </c>
      <c r="I65" s="46">
        <v>0</v>
      </c>
      <c r="J65" s="46">
        <v>0</v>
      </c>
      <c r="K65" s="46">
        <v>84.97</v>
      </c>
      <c r="L65" s="46">
        <v>5.77</v>
      </c>
      <c r="M65" s="74">
        <v>0</v>
      </c>
      <c r="N65" s="73">
        <v>237.26</v>
      </c>
      <c r="O65" s="46">
        <v>100</v>
      </c>
      <c r="P65" s="46">
        <v>100</v>
      </c>
      <c r="Q65" s="46">
        <v>0</v>
      </c>
      <c r="R65" s="46">
        <v>0</v>
      </c>
      <c r="S65" s="74">
        <v>0</v>
      </c>
      <c r="W65">
        <v>162.26</v>
      </c>
      <c r="X65">
        <v>0</v>
      </c>
      <c r="Y65">
        <v>5.77</v>
      </c>
      <c r="Z65">
        <v>50</v>
      </c>
      <c r="AA65">
        <v>0</v>
      </c>
      <c r="AB65">
        <v>0</v>
      </c>
      <c r="AC65">
        <v>25</v>
      </c>
      <c r="AD65">
        <v>0.77</v>
      </c>
      <c r="AE65">
        <v>0</v>
      </c>
      <c r="AF65">
        <v>48.28</v>
      </c>
      <c r="AG65">
        <v>19.309999999999999</v>
      </c>
      <c r="AH65">
        <v>50</v>
      </c>
      <c r="AI65">
        <v>0</v>
      </c>
      <c r="AJ65">
        <v>17.38</v>
      </c>
      <c r="AK65">
        <v>0</v>
      </c>
      <c r="AL65">
        <v>0</v>
      </c>
      <c r="AM65">
        <v>0</v>
      </c>
      <c r="AN65">
        <v>100</v>
      </c>
      <c r="AO65">
        <v>0</v>
      </c>
      <c r="AP65">
        <v>0</v>
      </c>
      <c r="AQ65">
        <v>50</v>
      </c>
    </row>
    <row r="66" spans="7:43">
      <c r="G66" t="s">
        <v>108</v>
      </c>
      <c r="H66" s="73">
        <v>0.77</v>
      </c>
      <c r="I66" s="46">
        <v>0</v>
      </c>
      <c r="J66" s="46">
        <v>0</v>
      </c>
      <c r="K66" s="46">
        <v>84.97</v>
      </c>
      <c r="L66" s="46">
        <v>4.96</v>
      </c>
      <c r="M66" s="74">
        <v>0</v>
      </c>
      <c r="N66" s="73">
        <v>237.26</v>
      </c>
      <c r="O66" s="46">
        <v>100</v>
      </c>
      <c r="P66" s="46">
        <v>100</v>
      </c>
      <c r="Q66" s="46">
        <v>0</v>
      </c>
      <c r="R66" s="46">
        <v>0</v>
      </c>
      <c r="S66" s="74">
        <v>0</v>
      </c>
      <c r="W66">
        <v>162.26</v>
      </c>
      <c r="X66">
        <v>0</v>
      </c>
      <c r="Y66">
        <v>4.96</v>
      </c>
      <c r="Z66">
        <v>50</v>
      </c>
      <c r="AA66">
        <v>0</v>
      </c>
      <c r="AB66">
        <v>0</v>
      </c>
      <c r="AC66">
        <v>25</v>
      </c>
      <c r="AD66">
        <v>0.77</v>
      </c>
      <c r="AE66">
        <v>0</v>
      </c>
      <c r="AF66">
        <v>48.28</v>
      </c>
      <c r="AG66">
        <v>19.309999999999999</v>
      </c>
      <c r="AH66">
        <v>50</v>
      </c>
      <c r="AI66">
        <v>0</v>
      </c>
      <c r="AJ66">
        <v>17.38</v>
      </c>
      <c r="AK66">
        <v>0</v>
      </c>
      <c r="AL66">
        <v>0</v>
      </c>
      <c r="AM66">
        <v>0</v>
      </c>
      <c r="AN66">
        <v>100</v>
      </c>
      <c r="AO66">
        <v>0</v>
      </c>
      <c r="AP66">
        <v>0</v>
      </c>
      <c r="AQ66">
        <v>50</v>
      </c>
    </row>
    <row r="67" spans="7:43">
      <c r="G67" t="s">
        <v>109</v>
      </c>
      <c r="H67" s="73">
        <v>0.53</v>
      </c>
      <c r="I67" s="46">
        <v>0</v>
      </c>
      <c r="J67" s="46">
        <v>0</v>
      </c>
      <c r="K67" s="46">
        <v>84.97</v>
      </c>
      <c r="L67" s="46">
        <v>4.4000000000000004</v>
      </c>
      <c r="M67" s="74">
        <v>0</v>
      </c>
      <c r="N67" s="73">
        <v>237.26</v>
      </c>
      <c r="O67" s="46">
        <v>100</v>
      </c>
      <c r="P67" s="46">
        <v>100</v>
      </c>
      <c r="Q67" s="46">
        <v>0</v>
      </c>
      <c r="R67" s="46">
        <v>0</v>
      </c>
      <c r="S67" s="74">
        <v>0</v>
      </c>
      <c r="W67">
        <v>162.26</v>
      </c>
      <c r="X67">
        <v>0</v>
      </c>
      <c r="Y67">
        <v>4.4000000000000004</v>
      </c>
      <c r="Z67">
        <v>50</v>
      </c>
      <c r="AA67">
        <v>0</v>
      </c>
      <c r="AB67">
        <v>0</v>
      </c>
      <c r="AC67">
        <v>25</v>
      </c>
      <c r="AD67">
        <v>0.53</v>
      </c>
      <c r="AE67">
        <v>0</v>
      </c>
      <c r="AF67">
        <v>48.28</v>
      </c>
      <c r="AG67">
        <v>19.309999999999999</v>
      </c>
      <c r="AH67">
        <v>50</v>
      </c>
      <c r="AI67">
        <v>0</v>
      </c>
      <c r="AJ67">
        <v>17.38</v>
      </c>
      <c r="AK67">
        <v>0</v>
      </c>
      <c r="AL67">
        <v>0</v>
      </c>
      <c r="AM67">
        <v>0</v>
      </c>
      <c r="AN67">
        <v>100</v>
      </c>
      <c r="AO67">
        <v>0</v>
      </c>
      <c r="AP67">
        <v>0</v>
      </c>
      <c r="AQ67">
        <v>50</v>
      </c>
    </row>
    <row r="68" spans="7:43">
      <c r="G68" t="s">
        <v>110</v>
      </c>
      <c r="H68" s="73">
        <v>0.53</v>
      </c>
      <c r="I68" s="46">
        <v>0</v>
      </c>
      <c r="J68" s="46">
        <v>0</v>
      </c>
      <c r="K68" s="46">
        <v>84.97</v>
      </c>
      <c r="L68" s="46">
        <v>4.0599999999999996</v>
      </c>
      <c r="M68" s="74">
        <v>0</v>
      </c>
      <c r="N68" s="73">
        <v>237.26</v>
      </c>
      <c r="O68" s="46">
        <v>100</v>
      </c>
      <c r="P68" s="46">
        <v>100</v>
      </c>
      <c r="Q68" s="46">
        <v>0</v>
      </c>
      <c r="R68" s="46">
        <v>0</v>
      </c>
      <c r="S68" s="74">
        <v>0</v>
      </c>
      <c r="W68">
        <v>162.26</v>
      </c>
      <c r="X68">
        <v>0</v>
      </c>
      <c r="Y68">
        <v>4.0599999999999996</v>
      </c>
      <c r="Z68">
        <v>50</v>
      </c>
      <c r="AA68">
        <v>0</v>
      </c>
      <c r="AB68">
        <v>0</v>
      </c>
      <c r="AC68">
        <v>25</v>
      </c>
      <c r="AD68">
        <v>0.53</v>
      </c>
      <c r="AE68">
        <v>0</v>
      </c>
      <c r="AF68">
        <v>48.28</v>
      </c>
      <c r="AG68">
        <v>19.309999999999999</v>
      </c>
      <c r="AH68">
        <v>50</v>
      </c>
      <c r="AI68">
        <v>0</v>
      </c>
      <c r="AJ68">
        <v>17.38</v>
      </c>
      <c r="AK68">
        <v>0</v>
      </c>
      <c r="AL68">
        <v>0</v>
      </c>
      <c r="AM68">
        <v>0</v>
      </c>
      <c r="AN68">
        <v>100</v>
      </c>
      <c r="AO68">
        <v>0</v>
      </c>
      <c r="AP68">
        <v>0</v>
      </c>
      <c r="AQ68">
        <v>50</v>
      </c>
    </row>
    <row r="69" spans="7:43">
      <c r="G69" t="s">
        <v>111</v>
      </c>
      <c r="H69" s="73">
        <v>0.53</v>
      </c>
      <c r="I69" s="46">
        <v>0</v>
      </c>
      <c r="J69" s="46">
        <v>0</v>
      </c>
      <c r="K69" s="46">
        <v>84.97</v>
      </c>
      <c r="L69" s="46">
        <v>3.47</v>
      </c>
      <c r="M69" s="74">
        <v>0</v>
      </c>
      <c r="N69" s="73">
        <v>237.26</v>
      </c>
      <c r="O69" s="46">
        <v>100</v>
      </c>
      <c r="P69" s="46">
        <v>100</v>
      </c>
      <c r="Q69" s="46">
        <v>0</v>
      </c>
      <c r="R69" s="46">
        <v>0</v>
      </c>
      <c r="S69" s="74">
        <v>0</v>
      </c>
      <c r="W69">
        <v>162.26</v>
      </c>
      <c r="X69">
        <v>0</v>
      </c>
      <c r="Y69">
        <v>3.47</v>
      </c>
      <c r="Z69">
        <v>50</v>
      </c>
      <c r="AA69">
        <v>0</v>
      </c>
      <c r="AB69">
        <v>0</v>
      </c>
      <c r="AC69">
        <v>25</v>
      </c>
      <c r="AD69">
        <v>0.53</v>
      </c>
      <c r="AE69">
        <v>0</v>
      </c>
      <c r="AF69">
        <v>48.28</v>
      </c>
      <c r="AG69">
        <v>19.309999999999999</v>
      </c>
      <c r="AH69">
        <v>50</v>
      </c>
      <c r="AI69">
        <v>0</v>
      </c>
      <c r="AJ69">
        <v>17.38</v>
      </c>
      <c r="AK69">
        <v>0</v>
      </c>
      <c r="AL69">
        <v>0</v>
      </c>
      <c r="AM69">
        <v>0</v>
      </c>
      <c r="AN69">
        <v>100</v>
      </c>
      <c r="AO69">
        <v>0</v>
      </c>
      <c r="AP69">
        <v>0</v>
      </c>
      <c r="AQ69">
        <v>50</v>
      </c>
    </row>
    <row r="70" spans="7:43">
      <c r="G70" t="s">
        <v>112</v>
      </c>
      <c r="H70" s="73">
        <v>0.53</v>
      </c>
      <c r="I70" s="46">
        <v>0</v>
      </c>
      <c r="J70" s="46">
        <v>0</v>
      </c>
      <c r="K70" s="46">
        <v>84.97</v>
      </c>
      <c r="L70" s="46">
        <v>2.81</v>
      </c>
      <c r="M70" s="74">
        <v>0</v>
      </c>
      <c r="N70" s="73">
        <v>237.26</v>
      </c>
      <c r="O70" s="46">
        <v>100</v>
      </c>
      <c r="P70" s="46">
        <v>100</v>
      </c>
      <c r="Q70" s="46">
        <v>0</v>
      </c>
      <c r="R70" s="46">
        <v>0</v>
      </c>
      <c r="S70" s="74">
        <v>0</v>
      </c>
      <c r="W70">
        <v>162.26</v>
      </c>
      <c r="X70">
        <v>0</v>
      </c>
      <c r="Y70">
        <v>2.81</v>
      </c>
      <c r="Z70">
        <v>50</v>
      </c>
      <c r="AA70">
        <v>0</v>
      </c>
      <c r="AB70">
        <v>0</v>
      </c>
      <c r="AC70">
        <v>25</v>
      </c>
      <c r="AD70">
        <v>0.53</v>
      </c>
      <c r="AE70">
        <v>0</v>
      </c>
      <c r="AF70">
        <v>48.28</v>
      </c>
      <c r="AG70">
        <v>19.309999999999999</v>
      </c>
      <c r="AH70">
        <v>50</v>
      </c>
      <c r="AI70">
        <v>0</v>
      </c>
      <c r="AJ70">
        <v>17.38</v>
      </c>
      <c r="AK70">
        <v>0</v>
      </c>
      <c r="AL70">
        <v>0</v>
      </c>
      <c r="AM70">
        <v>0</v>
      </c>
      <c r="AN70">
        <v>100</v>
      </c>
      <c r="AO70">
        <v>0</v>
      </c>
      <c r="AP70">
        <v>0</v>
      </c>
      <c r="AQ70">
        <v>50</v>
      </c>
    </row>
    <row r="71" spans="7:43">
      <c r="G71" t="s">
        <v>113</v>
      </c>
      <c r="H71" s="73">
        <v>0.53</v>
      </c>
      <c r="I71" s="46">
        <v>0</v>
      </c>
      <c r="J71" s="46">
        <v>0</v>
      </c>
      <c r="K71" s="46">
        <v>48.28</v>
      </c>
      <c r="L71" s="46">
        <v>2.1</v>
      </c>
      <c r="M71" s="74">
        <v>0</v>
      </c>
      <c r="N71" s="73">
        <v>237.26</v>
      </c>
      <c r="O71" s="46">
        <v>100</v>
      </c>
      <c r="P71" s="46">
        <v>100</v>
      </c>
      <c r="Q71" s="46">
        <v>0</v>
      </c>
      <c r="R71" s="46">
        <v>0</v>
      </c>
      <c r="S71" s="74">
        <v>0</v>
      </c>
      <c r="W71">
        <v>162.26</v>
      </c>
      <c r="X71">
        <v>0</v>
      </c>
      <c r="Y71">
        <v>2.1</v>
      </c>
      <c r="Z71">
        <v>50</v>
      </c>
      <c r="AA71">
        <v>0</v>
      </c>
      <c r="AB71">
        <v>0</v>
      </c>
      <c r="AC71">
        <v>25</v>
      </c>
      <c r="AD71">
        <v>0.53</v>
      </c>
      <c r="AE71">
        <v>0</v>
      </c>
      <c r="AF71">
        <v>48.28</v>
      </c>
      <c r="AG71">
        <v>0</v>
      </c>
      <c r="AH71">
        <v>50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100</v>
      </c>
      <c r="AO71">
        <v>0</v>
      </c>
      <c r="AP71">
        <v>0</v>
      </c>
      <c r="AQ71">
        <v>50</v>
      </c>
    </row>
    <row r="72" spans="7:43">
      <c r="G72" t="s">
        <v>114</v>
      </c>
      <c r="H72" s="73">
        <v>0.53</v>
      </c>
      <c r="I72" s="46">
        <v>0</v>
      </c>
      <c r="J72" s="46">
        <v>0</v>
      </c>
      <c r="K72" s="46">
        <v>48.28</v>
      </c>
      <c r="L72" s="46">
        <v>1.54</v>
      </c>
      <c r="M72" s="74">
        <v>0</v>
      </c>
      <c r="N72" s="73">
        <v>237.26</v>
      </c>
      <c r="O72" s="46">
        <v>100</v>
      </c>
      <c r="P72" s="46">
        <v>100</v>
      </c>
      <c r="Q72" s="46">
        <v>0</v>
      </c>
      <c r="R72" s="46">
        <v>0</v>
      </c>
      <c r="S72" s="74">
        <v>0</v>
      </c>
      <c r="W72">
        <v>162.26</v>
      </c>
      <c r="X72">
        <v>0</v>
      </c>
      <c r="Y72">
        <v>1.54</v>
      </c>
      <c r="Z72">
        <v>50</v>
      </c>
      <c r="AA72">
        <v>0</v>
      </c>
      <c r="AB72">
        <v>0</v>
      </c>
      <c r="AC72">
        <v>25</v>
      </c>
      <c r="AD72">
        <v>0.53</v>
      </c>
      <c r="AE72">
        <v>0</v>
      </c>
      <c r="AF72">
        <v>48.28</v>
      </c>
      <c r="AG72">
        <v>0</v>
      </c>
      <c r="AH72">
        <v>50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100</v>
      </c>
      <c r="AO72">
        <v>0</v>
      </c>
      <c r="AP72">
        <v>0</v>
      </c>
      <c r="AQ72">
        <v>50</v>
      </c>
    </row>
    <row r="73" spans="7:43">
      <c r="G73" t="s">
        <v>115</v>
      </c>
      <c r="H73" s="73">
        <v>25.630000000000003</v>
      </c>
      <c r="I73" s="46">
        <v>0</v>
      </c>
      <c r="J73" s="46">
        <v>0</v>
      </c>
      <c r="K73" s="46">
        <v>48.28</v>
      </c>
      <c r="L73" s="46">
        <v>0.92</v>
      </c>
      <c r="M73" s="74">
        <v>0</v>
      </c>
      <c r="N73" s="73">
        <v>237.26</v>
      </c>
      <c r="O73" s="46">
        <v>100</v>
      </c>
      <c r="P73" s="46">
        <v>100</v>
      </c>
      <c r="Q73" s="46">
        <v>0</v>
      </c>
      <c r="R73" s="46">
        <v>0</v>
      </c>
      <c r="S73" s="74">
        <v>0</v>
      </c>
      <c r="W73">
        <v>162.26</v>
      </c>
      <c r="X73">
        <v>0</v>
      </c>
      <c r="Y73">
        <v>0.92</v>
      </c>
      <c r="Z73">
        <v>50</v>
      </c>
      <c r="AA73">
        <v>0</v>
      </c>
      <c r="AB73">
        <v>0</v>
      </c>
      <c r="AC73">
        <v>25</v>
      </c>
      <c r="AD73">
        <v>0.53</v>
      </c>
      <c r="AE73">
        <v>0</v>
      </c>
      <c r="AF73">
        <v>48.28</v>
      </c>
      <c r="AG73">
        <v>0</v>
      </c>
      <c r="AH73">
        <v>50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100</v>
      </c>
      <c r="AO73">
        <v>0</v>
      </c>
      <c r="AP73">
        <v>25.1</v>
      </c>
      <c r="AQ73">
        <v>50</v>
      </c>
    </row>
    <row r="74" spans="7:43">
      <c r="G74" t="s">
        <v>116</v>
      </c>
      <c r="H74" s="73">
        <v>0.53</v>
      </c>
      <c r="I74" s="46">
        <v>0</v>
      </c>
      <c r="J74" s="46">
        <v>0</v>
      </c>
      <c r="K74" s="46">
        <v>48.28</v>
      </c>
      <c r="L74" s="46">
        <v>0.6</v>
      </c>
      <c r="M74" s="74">
        <v>0</v>
      </c>
      <c r="N74" s="73">
        <v>237.26</v>
      </c>
      <c r="O74" s="46">
        <v>100</v>
      </c>
      <c r="P74" s="46">
        <v>100</v>
      </c>
      <c r="Q74" s="46">
        <v>0</v>
      </c>
      <c r="R74" s="46">
        <v>0</v>
      </c>
      <c r="S74" s="74">
        <v>0</v>
      </c>
      <c r="W74">
        <v>162.26</v>
      </c>
      <c r="X74">
        <v>0</v>
      </c>
      <c r="Y74">
        <v>0.6</v>
      </c>
      <c r="Z74">
        <v>50</v>
      </c>
      <c r="AA74">
        <v>0</v>
      </c>
      <c r="AB74">
        <v>0</v>
      </c>
      <c r="AC74">
        <v>25</v>
      </c>
      <c r="AD74">
        <v>0.53</v>
      </c>
      <c r="AE74">
        <v>0</v>
      </c>
      <c r="AF74">
        <v>48.28</v>
      </c>
      <c r="AG74">
        <v>0</v>
      </c>
      <c r="AH74">
        <v>50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100</v>
      </c>
      <c r="AO74">
        <v>0</v>
      </c>
      <c r="AP74">
        <v>0</v>
      </c>
      <c r="AQ74">
        <v>50</v>
      </c>
    </row>
    <row r="75" spans="7:43">
      <c r="G75" t="s">
        <v>117</v>
      </c>
      <c r="H75" s="73">
        <v>115.42</v>
      </c>
      <c r="I75" s="46">
        <v>0</v>
      </c>
      <c r="J75" s="46">
        <v>0</v>
      </c>
      <c r="K75" s="46">
        <v>48.28</v>
      </c>
      <c r="L75" s="46">
        <v>0.31</v>
      </c>
      <c r="M75" s="74">
        <v>0</v>
      </c>
      <c r="N75" s="73">
        <v>289.37</v>
      </c>
      <c r="O75" s="46">
        <v>100</v>
      </c>
      <c r="P75" s="46">
        <v>100</v>
      </c>
      <c r="Q75" s="46">
        <v>0</v>
      </c>
      <c r="R75" s="46">
        <v>0</v>
      </c>
      <c r="S75" s="74">
        <v>0</v>
      </c>
      <c r="W75">
        <v>81.61</v>
      </c>
      <c r="X75">
        <v>0</v>
      </c>
      <c r="Y75">
        <v>0.31</v>
      </c>
      <c r="Z75">
        <v>50</v>
      </c>
      <c r="AA75">
        <v>57.76</v>
      </c>
      <c r="AB75">
        <v>25</v>
      </c>
      <c r="AC75">
        <v>25</v>
      </c>
      <c r="AD75">
        <v>0.53</v>
      </c>
      <c r="AE75">
        <v>0</v>
      </c>
      <c r="AF75">
        <v>48.28</v>
      </c>
      <c r="AG75">
        <v>0</v>
      </c>
      <c r="AH75">
        <v>100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100</v>
      </c>
      <c r="AO75">
        <v>0</v>
      </c>
      <c r="AP75">
        <v>114.89</v>
      </c>
      <c r="AQ75">
        <v>50</v>
      </c>
    </row>
    <row r="76" spans="7:43">
      <c r="G76" t="s">
        <v>118</v>
      </c>
      <c r="H76" s="73">
        <v>155.01</v>
      </c>
      <c r="I76" s="46">
        <v>0</v>
      </c>
      <c r="J76" s="46">
        <v>0</v>
      </c>
      <c r="K76" s="46">
        <v>48.28</v>
      </c>
      <c r="L76" s="46">
        <v>0</v>
      </c>
      <c r="M76" s="74">
        <v>0</v>
      </c>
      <c r="N76" s="73">
        <v>289.37</v>
      </c>
      <c r="O76" s="46">
        <v>100</v>
      </c>
      <c r="P76" s="46">
        <v>100</v>
      </c>
      <c r="Q76" s="46">
        <v>0</v>
      </c>
      <c r="R76" s="46">
        <v>0</v>
      </c>
      <c r="S76" s="74">
        <v>0</v>
      </c>
      <c r="W76">
        <v>81.61</v>
      </c>
      <c r="X76">
        <v>0</v>
      </c>
      <c r="Y76">
        <v>0</v>
      </c>
      <c r="Z76">
        <v>50</v>
      </c>
      <c r="AA76">
        <v>57.76</v>
      </c>
      <c r="AB76">
        <v>25</v>
      </c>
      <c r="AC76">
        <v>25</v>
      </c>
      <c r="AD76">
        <v>0.53</v>
      </c>
      <c r="AE76">
        <v>0</v>
      </c>
      <c r="AF76">
        <v>48.28</v>
      </c>
      <c r="AG76">
        <v>0</v>
      </c>
      <c r="AH76">
        <v>100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100</v>
      </c>
      <c r="AO76">
        <v>0</v>
      </c>
      <c r="AP76">
        <v>154.47999999999999</v>
      </c>
      <c r="AQ76">
        <v>50</v>
      </c>
    </row>
    <row r="77" spans="7:43">
      <c r="G77" t="s">
        <v>119</v>
      </c>
      <c r="H77" s="73">
        <v>0.53</v>
      </c>
      <c r="I77" s="46">
        <v>0</v>
      </c>
      <c r="J77" s="46">
        <v>0</v>
      </c>
      <c r="K77" s="46">
        <v>48.28</v>
      </c>
      <c r="L77" s="46">
        <v>0</v>
      </c>
      <c r="M77" s="74">
        <v>0</v>
      </c>
      <c r="N77" s="73">
        <v>289.37</v>
      </c>
      <c r="O77" s="46">
        <v>100</v>
      </c>
      <c r="P77" s="46">
        <v>100</v>
      </c>
      <c r="Q77" s="46">
        <v>0</v>
      </c>
      <c r="R77" s="46">
        <v>0</v>
      </c>
      <c r="S77" s="74">
        <v>0</v>
      </c>
      <c r="W77">
        <v>81.61</v>
      </c>
      <c r="X77">
        <v>0</v>
      </c>
      <c r="Y77">
        <v>0</v>
      </c>
      <c r="Z77">
        <v>50</v>
      </c>
      <c r="AA77">
        <v>57.76</v>
      </c>
      <c r="AB77">
        <v>25</v>
      </c>
      <c r="AC77">
        <v>25</v>
      </c>
      <c r="AD77">
        <v>0.53</v>
      </c>
      <c r="AE77">
        <v>0</v>
      </c>
      <c r="AF77">
        <v>48.28</v>
      </c>
      <c r="AG77">
        <v>0</v>
      </c>
      <c r="AH77">
        <v>100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100</v>
      </c>
      <c r="AO77">
        <v>0</v>
      </c>
      <c r="AP77">
        <v>0</v>
      </c>
      <c r="AQ77">
        <v>50</v>
      </c>
    </row>
    <row r="78" spans="7:43">
      <c r="G78" t="s">
        <v>120</v>
      </c>
      <c r="H78" s="73">
        <v>0.53</v>
      </c>
      <c r="I78" s="46">
        <v>0</v>
      </c>
      <c r="J78" s="46">
        <v>0</v>
      </c>
      <c r="K78" s="46">
        <v>48.28</v>
      </c>
      <c r="L78" s="46">
        <v>0</v>
      </c>
      <c r="M78" s="74">
        <v>0</v>
      </c>
      <c r="N78" s="73">
        <v>289.37</v>
      </c>
      <c r="O78" s="46">
        <v>100</v>
      </c>
      <c r="P78" s="46">
        <v>100</v>
      </c>
      <c r="Q78" s="46">
        <v>0</v>
      </c>
      <c r="R78" s="46">
        <v>0</v>
      </c>
      <c r="S78" s="74">
        <v>0</v>
      </c>
      <c r="W78">
        <v>81.61</v>
      </c>
      <c r="X78">
        <v>0</v>
      </c>
      <c r="Y78">
        <v>0</v>
      </c>
      <c r="Z78">
        <v>50</v>
      </c>
      <c r="AA78">
        <v>57.76</v>
      </c>
      <c r="AB78">
        <v>25</v>
      </c>
      <c r="AC78">
        <v>25</v>
      </c>
      <c r="AD78">
        <v>0.53</v>
      </c>
      <c r="AE78">
        <v>0</v>
      </c>
      <c r="AF78">
        <v>48.28</v>
      </c>
      <c r="AG78">
        <v>0</v>
      </c>
      <c r="AH78">
        <v>100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100</v>
      </c>
      <c r="AO78">
        <v>0</v>
      </c>
      <c r="AP78">
        <v>0</v>
      </c>
      <c r="AQ78">
        <v>50</v>
      </c>
    </row>
    <row r="79" spans="7:43">
      <c r="G79" t="s">
        <v>121</v>
      </c>
      <c r="H79" s="73">
        <v>0.63</v>
      </c>
      <c r="I79" s="46">
        <v>0</v>
      </c>
      <c r="J79" s="46">
        <v>0</v>
      </c>
      <c r="K79" s="46">
        <v>48.28</v>
      </c>
      <c r="L79" s="46">
        <v>0</v>
      </c>
      <c r="M79" s="74">
        <v>0</v>
      </c>
      <c r="N79" s="73">
        <v>289.37</v>
      </c>
      <c r="O79" s="46">
        <v>100</v>
      </c>
      <c r="P79" s="46">
        <v>100</v>
      </c>
      <c r="Q79" s="46">
        <v>0</v>
      </c>
      <c r="R79" s="46">
        <v>0</v>
      </c>
      <c r="S79" s="74">
        <v>0</v>
      </c>
      <c r="W79">
        <v>81.61</v>
      </c>
      <c r="X79">
        <v>0</v>
      </c>
      <c r="Y79">
        <v>0</v>
      </c>
      <c r="Z79">
        <v>50</v>
      </c>
      <c r="AA79">
        <v>57.76</v>
      </c>
      <c r="AB79">
        <v>25</v>
      </c>
      <c r="AC79">
        <v>25</v>
      </c>
      <c r="AD79">
        <v>0.63</v>
      </c>
      <c r="AE79">
        <v>0</v>
      </c>
      <c r="AF79">
        <v>48.28</v>
      </c>
      <c r="AG79">
        <v>0</v>
      </c>
      <c r="AH79">
        <v>100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100</v>
      </c>
      <c r="AO79">
        <v>0</v>
      </c>
      <c r="AP79">
        <v>0</v>
      </c>
      <c r="AQ79">
        <v>50</v>
      </c>
    </row>
    <row r="80" spans="7:43">
      <c r="G80" t="s">
        <v>122</v>
      </c>
      <c r="H80" s="73">
        <v>0.63</v>
      </c>
      <c r="I80" s="46">
        <v>0</v>
      </c>
      <c r="J80" s="46">
        <v>0</v>
      </c>
      <c r="K80" s="46">
        <v>48.28</v>
      </c>
      <c r="L80" s="46">
        <v>0</v>
      </c>
      <c r="M80" s="74">
        <v>0</v>
      </c>
      <c r="N80" s="73">
        <v>289.37</v>
      </c>
      <c r="O80" s="46">
        <v>100</v>
      </c>
      <c r="P80" s="46">
        <v>100</v>
      </c>
      <c r="Q80" s="46">
        <v>0</v>
      </c>
      <c r="R80" s="46">
        <v>0</v>
      </c>
      <c r="S80" s="74">
        <v>0</v>
      </c>
      <c r="W80">
        <v>81.61</v>
      </c>
      <c r="X80">
        <v>0</v>
      </c>
      <c r="Y80">
        <v>0</v>
      </c>
      <c r="Z80">
        <v>50</v>
      </c>
      <c r="AA80">
        <v>57.76</v>
      </c>
      <c r="AB80">
        <v>25</v>
      </c>
      <c r="AC80">
        <v>25</v>
      </c>
      <c r="AD80">
        <v>0.63</v>
      </c>
      <c r="AE80">
        <v>0</v>
      </c>
      <c r="AF80">
        <v>48.28</v>
      </c>
      <c r="AG80">
        <v>0</v>
      </c>
      <c r="AH80">
        <v>100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100</v>
      </c>
      <c r="AO80">
        <v>0</v>
      </c>
      <c r="AP80">
        <v>0</v>
      </c>
      <c r="AQ80">
        <v>50</v>
      </c>
    </row>
    <row r="81" spans="7:43">
      <c r="G81" t="s">
        <v>123</v>
      </c>
      <c r="H81" s="73">
        <v>68.209999999999994</v>
      </c>
      <c r="I81" s="46">
        <v>0</v>
      </c>
      <c r="J81" s="46">
        <v>0</v>
      </c>
      <c r="K81" s="46">
        <v>48.28</v>
      </c>
      <c r="L81" s="46">
        <v>0</v>
      </c>
      <c r="M81" s="74">
        <v>0</v>
      </c>
      <c r="N81" s="73">
        <v>289.37</v>
      </c>
      <c r="O81" s="46">
        <v>100</v>
      </c>
      <c r="P81" s="46">
        <v>100</v>
      </c>
      <c r="Q81" s="46">
        <v>0</v>
      </c>
      <c r="R81" s="46">
        <v>0</v>
      </c>
      <c r="S81" s="74">
        <v>0</v>
      </c>
      <c r="W81">
        <v>81.61</v>
      </c>
      <c r="X81">
        <v>0</v>
      </c>
      <c r="Y81">
        <v>0</v>
      </c>
      <c r="Z81">
        <v>50</v>
      </c>
      <c r="AA81">
        <v>57.76</v>
      </c>
      <c r="AB81">
        <v>25</v>
      </c>
      <c r="AC81">
        <v>25</v>
      </c>
      <c r="AD81">
        <v>0.63</v>
      </c>
      <c r="AE81">
        <v>0</v>
      </c>
      <c r="AF81">
        <v>48.28</v>
      </c>
      <c r="AG81">
        <v>0</v>
      </c>
      <c r="AH81">
        <v>100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100</v>
      </c>
      <c r="AO81">
        <v>0</v>
      </c>
      <c r="AP81">
        <v>67.58</v>
      </c>
      <c r="AQ81">
        <v>50</v>
      </c>
    </row>
    <row r="82" spans="7:43">
      <c r="G82" t="s">
        <v>124</v>
      </c>
      <c r="H82" s="73">
        <v>68.209999999999994</v>
      </c>
      <c r="I82" s="46">
        <v>0</v>
      </c>
      <c r="J82" s="46">
        <v>0</v>
      </c>
      <c r="K82" s="46">
        <v>48.28</v>
      </c>
      <c r="L82" s="46">
        <v>0</v>
      </c>
      <c r="M82" s="74">
        <v>0</v>
      </c>
      <c r="N82" s="73">
        <v>289.37</v>
      </c>
      <c r="O82" s="46">
        <v>100</v>
      </c>
      <c r="P82" s="46">
        <v>100</v>
      </c>
      <c r="Q82" s="46">
        <v>0</v>
      </c>
      <c r="R82" s="46">
        <v>0</v>
      </c>
      <c r="S82" s="74">
        <v>0</v>
      </c>
      <c r="W82">
        <v>81.61</v>
      </c>
      <c r="X82">
        <v>0</v>
      </c>
      <c r="Y82">
        <v>0</v>
      </c>
      <c r="Z82">
        <v>50</v>
      </c>
      <c r="AA82">
        <v>57.76</v>
      </c>
      <c r="AB82">
        <v>25</v>
      </c>
      <c r="AC82">
        <v>25</v>
      </c>
      <c r="AD82">
        <v>0.63</v>
      </c>
      <c r="AE82">
        <v>0</v>
      </c>
      <c r="AF82">
        <v>48.28</v>
      </c>
      <c r="AG82">
        <v>0</v>
      </c>
      <c r="AH82">
        <v>100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100</v>
      </c>
      <c r="AO82">
        <v>0</v>
      </c>
      <c r="AP82">
        <v>67.58</v>
      </c>
      <c r="AQ82">
        <v>50</v>
      </c>
    </row>
    <row r="83" spans="7:43">
      <c r="G83" t="s">
        <v>125</v>
      </c>
      <c r="H83" s="73">
        <v>155.10999999999999</v>
      </c>
      <c r="I83" s="46">
        <v>0</v>
      </c>
      <c r="J83" s="46">
        <v>0</v>
      </c>
      <c r="K83" s="46">
        <v>48.28</v>
      </c>
      <c r="L83" s="46">
        <v>0</v>
      </c>
      <c r="M83" s="74">
        <v>0</v>
      </c>
      <c r="N83" s="73">
        <v>289.37</v>
      </c>
      <c r="O83" s="46">
        <v>100</v>
      </c>
      <c r="P83" s="46">
        <v>200</v>
      </c>
      <c r="Q83" s="46">
        <v>0</v>
      </c>
      <c r="R83" s="46">
        <v>0</v>
      </c>
      <c r="S83" s="74">
        <v>0</v>
      </c>
      <c r="W83">
        <v>81.61</v>
      </c>
      <c r="X83">
        <v>0</v>
      </c>
      <c r="Y83">
        <v>0</v>
      </c>
      <c r="Z83">
        <v>50</v>
      </c>
      <c r="AA83">
        <v>57.76</v>
      </c>
      <c r="AB83">
        <v>25</v>
      </c>
      <c r="AC83">
        <v>25</v>
      </c>
      <c r="AD83">
        <v>0.63</v>
      </c>
      <c r="AE83">
        <v>0</v>
      </c>
      <c r="AF83">
        <v>48.28</v>
      </c>
      <c r="AG83">
        <v>0</v>
      </c>
      <c r="AH83">
        <v>100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200</v>
      </c>
      <c r="AO83">
        <v>0</v>
      </c>
      <c r="AP83">
        <v>154.47999999999999</v>
      </c>
      <c r="AQ83">
        <v>50</v>
      </c>
    </row>
    <row r="84" spans="7:43">
      <c r="G84" t="s">
        <v>126</v>
      </c>
      <c r="H84" s="73">
        <v>193.73</v>
      </c>
      <c r="I84" s="46">
        <v>0</v>
      </c>
      <c r="J84" s="46">
        <v>0</v>
      </c>
      <c r="K84" s="46">
        <v>48.28</v>
      </c>
      <c r="L84" s="46">
        <v>0</v>
      </c>
      <c r="M84" s="74">
        <v>0</v>
      </c>
      <c r="N84" s="73">
        <v>289.37</v>
      </c>
      <c r="O84" s="46">
        <v>100</v>
      </c>
      <c r="P84" s="46">
        <v>200</v>
      </c>
      <c r="Q84" s="46">
        <v>0</v>
      </c>
      <c r="R84" s="46">
        <v>0</v>
      </c>
      <c r="S84" s="74">
        <v>0</v>
      </c>
      <c r="W84">
        <v>81.61</v>
      </c>
      <c r="X84">
        <v>0</v>
      </c>
      <c r="Y84">
        <v>0</v>
      </c>
      <c r="Z84">
        <v>50</v>
      </c>
      <c r="AA84">
        <v>57.76</v>
      </c>
      <c r="AB84">
        <v>25</v>
      </c>
      <c r="AC84">
        <v>25</v>
      </c>
      <c r="AD84">
        <v>0.63</v>
      </c>
      <c r="AE84">
        <v>0</v>
      </c>
      <c r="AF84">
        <v>48.28</v>
      </c>
      <c r="AG84">
        <v>0</v>
      </c>
      <c r="AH84">
        <v>100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200</v>
      </c>
      <c r="AO84">
        <v>0</v>
      </c>
      <c r="AP84">
        <v>193.1</v>
      </c>
      <c r="AQ84">
        <v>50</v>
      </c>
    </row>
    <row r="85" spans="7:43">
      <c r="G85" t="s">
        <v>127</v>
      </c>
      <c r="H85" s="73">
        <v>126.14999999999999</v>
      </c>
      <c r="I85" s="46">
        <v>0</v>
      </c>
      <c r="J85" s="46">
        <v>0</v>
      </c>
      <c r="K85" s="46">
        <v>48.28</v>
      </c>
      <c r="L85" s="46">
        <v>0</v>
      </c>
      <c r="M85" s="74">
        <v>0</v>
      </c>
      <c r="N85" s="73">
        <v>289.37</v>
      </c>
      <c r="O85" s="46">
        <v>100</v>
      </c>
      <c r="P85" s="46">
        <v>200</v>
      </c>
      <c r="Q85" s="46">
        <v>0</v>
      </c>
      <c r="R85" s="46">
        <v>0</v>
      </c>
      <c r="S85" s="74">
        <v>0</v>
      </c>
      <c r="W85">
        <v>81.61</v>
      </c>
      <c r="X85">
        <v>0</v>
      </c>
      <c r="Y85">
        <v>0</v>
      </c>
      <c r="Z85">
        <v>50</v>
      </c>
      <c r="AA85">
        <v>57.76</v>
      </c>
      <c r="AB85">
        <v>25</v>
      </c>
      <c r="AC85">
        <v>25</v>
      </c>
      <c r="AD85">
        <v>0.63</v>
      </c>
      <c r="AE85">
        <v>0</v>
      </c>
      <c r="AF85">
        <v>48.28</v>
      </c>
      <c r="AG85">
        <v>0</v>
      </c>
      <c r="AH85">
        <v>100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200</v>
      </c>
      <c r="AO85">
        <v>0</v>
      </c>
      <c r="AP85">
        <v>125.52</v>
      </c>
      <c r="AQ85">
        <v>50</v>
      </c>
    </row>
    <row r="86" spans="7:43">
      <c r="G86" t="s">
        <v>128</v>
      </c>
      <c r="H86" s="73">
        <v>155.10999999999999</v>
      </c>
      <c r="I86" s="46">
        <v>0</v>
      </c>
      <c r="J86" s="46">
        <v>0</v>
      </c>
      <c r="K86" s="46">
        <v>48.28</v>
      </c>
      <c r="L86" s="46">
        <v>0</v>
      </c>
      <c r="M86" s="74">
        <v>0</v>
      </c>
      <c r="N86" s="73">
        <v>289.37</v>
      </c>
      <c r="O86" s="46">
        <v>100</v>
      </c>
      <c r="P86" s="46">
        <v>200</v>
      </c>
      <c r="Q86" s="46">
        <v>0</v>
      </c>
      <c r="R86" s="46">
        <v>0</v>
      </c>
      <c r="S86" s="74">
        <v>0</v>
      </c>
      <c r="W86">
        <v>81.61</v>
      </c>
      <c r="X86">
        <v>0</v>
      </c>
      <c r="Y86">
        <v>0</v>
      </c>
      <c r="Z86">
        <v>50</v>
      </c>
      <c r="AA86">
        <v>57.76</v>
      </c>
      <c r="AB86">
        <v>25</v>
      </c>
      <c r="AC86">
        <v>25</v>
      </c>
      <c r="AD86">
        <v>0.63</v>
      </c>
      <c r="AE86">
        <v>0</v>
      </c>
      <c r="AF86">
        <v>48.28</v>
      </c>
      <c r="AG86">
        <v>0</v>
      </c>
      <c r="AH86">
        <v>100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200</v>
      </c>
      <c r="AO86">
        <v>0</v>
      </c>
      <c r="AP86">
        <v>154.47999999999999</v>
      </c>
      <c r="AQ86">
        <v>50</v>
      </c>
    </row>
    <row r="87" spans="7:43">
      <c r="G87" t="s">
        <v>129</v>
      </c>
      <c r="H87" s="73">
        <v>100.08</v>
      </c>
      <c r="I87" s="46">
        <v>0</v>
      </c>
      <c r="J87" s="46">
        <v>0</v>
      </c>
      <c r="K87" s="46">
        <v>48.28</v>
      </c>
      <c r="L87" s="46">
        <v>0</v>
      </c>
      <c r="M87" s="74">
        <v>0</v>
      </c>
      <c r="N87" s="73">
        <v>289.37</v>
      </c>
      <c r="O87" s="46">
        <v>100</v>
      </c>
      <c r="P87" s="46">
        <v>200</v>
      </c>
      <c r="Q87" s="46">
        <v>0</v>
      </c>
      <c r="R87" s="46">
        <v>0</v>
      </c>
      <c r="S87" s="74">
        <v>0</v>
      </c>
      <c r="W87">
        <v>81.61</v>
      </c>
      <c r="X87">
        <v>0</v>
      </c>
      <c r="Y87">
        <v>0</v>
      </c>
      <c r="Z87">
        <v>50</v>
      </c>
      <c r="AA87">
        <v>57.76</v>
      </c>
      <c r="AB87">
        <v>25</v>
      </c>
      <c r="AC87">
        <v>25</v>
      </c>
      <c r="AD87">
        <v>0.63</v>
      </c>
      <c r="AE87">
        <v>0</v>
      </c>
      <c r="AF87">
        <v>48.28</v>
      </c>
      <c r="AG87">
        <v>0</v>
      </c>
      <c r="AH87">
        <v>100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200</v>
      </c>
      <c r="AO87">
        <v>0</v>
      </c>
      <c r="AP87">
        <v>99.45</v>
      </c>
      <c r="AQ87">
        <v>50</v>
      </c>
    </row>
    <row r="88" spans="7:43">
      <c r="G88" t="s">
        <v>130</v>
      </c>
      <c r="H88" s="73">
        <v>77.86999999999999</v>
      </c>
      <c r="I88" s="46">
        <v>0</v>
      </c>
      <c r="J88" s="46">
        <v>0</v>
      </c>
      <c r="K88" s="46">
        <v>48.28</v>
      </c>
      <c r="L88" s="46">
        <v>0</v>
      </c>
      <c r="M88" s="74">
        <v>0</v>
      </c>
      <c r="N88" s="73">
        <v>289.37</v>
      </c>
      <c r="O88" s="46">
        <v>100</v>
      </c>
      <c r="P88" s="46">
        <v>200</v>
      </c>
      <c r="Q88" s="46">
        <v>0</v>
      </c>
      <c r="R88" s="46">
        <v>0</v>
      </c>
      <c r="S88" s="74">
        <v>0</v>
      </c>
      <c r="W88">
        <v>81.61</v>
      </c>
      <c r="X88">
        <v>0</v>
      </c>
      <c r="Y88">
        <v>0</v>
      </c>
      <c r="Z88">
        <v>50</v>
      </c>
      <c r="AA88">
        <v>57.76</v>
      </c>
      <c r="AB88">
        <v>25</v>
      </c>
      <c r="AC88">
        <v>25</v>
      </c>
      <c r="AD88">
        <v>0.63</v>
      </c>
      <c r="AE88">
        <v>0</v>
      </c>
      <c r="AF88">
        <v>48.28</v>
      </c>
      <c r="AG88">
        <v>0</v>
      </c>
      <c r="AH88">
        <v>100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200</v>
      </c>
      <c r="AO88">
        <v>0</v>
      </c>
      <c r="AP88">
        <v>77.239999999999995</v>
      </c>
      <c r="AQ88">
        <v>50</v>
      </c>
    </row>
    <row r="89" spans="7:43">
      <c r="G89" t="s">
        <v>131</v>
      </c>
      <c r="H89" s="73">
        <v>44.080000000000005</v>
      </c>
      <c r="I89" s="46">
        <v>0</v>
      </c>
      <c r="J89" s="46">
        <v>0</v>
      </c>
      <c r="K89" s="46">
        <v>48.28</v>
      </c>
      <c r="L89" s="46">
        <v>0</v>
      </c>
      <c r="M89" s="74">
        <v>0</v>
      </c>
      <c r="N89" s="73">
        <v>289.37</v>
      </c>
      <c r="O89" s="46">
        <v>100</v>
      </c>
      <c r="P89" s="46">
        <v>200</v>
      </c>
      <c r="Q89" s="46">
        <v>0</v>
      </c>
      <c r="R89" s="46">
        <v>0</v>
      </c>
      <c r="S89" s="74">
        <v>0</v>
      </c>
      <c r="W89">
        <v>81.61</v>
      </c>
      <c r="X89">
        <v>0</v>
      </c>
      <c r="Y89">
        <v>0</v>
      </c>
      <c r="Z89">
        <v>50</v>
      </c>
      <c r="AA89">
        <v>57.76</v>
      </c>
      <c r="AB89">
        <v>25</v>
      </c>
      <c r="AC89">
        <v>25</v>
      </c>
      <c r="AD89">
        <v>0.63</v>
      </c>
      <c r="AE89">
        <v>0</v>
      </c>
      <c r="AF89">
        <v>48.28</v>
      </c>
      <c r="AG89">
        <v>0</v>
      </c>
      <c r="AH89">
        <v>100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200</v>
      </c>
      <c r="AO89">
        <v>0</v>
      </c>
      <c r="AP89">
        <v>43.45</v>
      </c>
      <c r="AQ89">
        <v>50</v>
      </c>
    </row>
    <row r="90" spans="7:43">
      <c r="G90" t="s">
        <v>132</v>
      </c>
      <c r="H90" s="73">
        <v>5.46</v>
      </c>
      <c r="I90" s="46">
        <v>0</v>
      </c>
      <c r="J90" s="46">
        <v>0</v>
      </c>
      <c r="K90" s="46">
        <v>48.28</v>
      </c>
      <c r="L90" s="46">
        <v>0</v>
      </c>
      <c r="M90" s="74">
        <v>0</v>
      </c>
      <c r="N90" s="73">
        <v>289.37</v>
      </c>
      <c r="O90" s="46">
        <v>100</v>
      </c>
      <c r="P90" s="46">
        <v>200</v>
      </c>
      <c r="Q90" s="46">
        <v>0</v>
      </c>
      <c r="R90" s="46">
        <v>0</v>
      </c>
      <c r="S90" s="74">
        <v>0</v>
      </c>
      <c r="W90">
        <v>81.61</v>
      </c>
      <c r="X90">
        <v>0</v>
      </c>
      <c r="Y90">
        <v>0</v>
      </c>
      <c r="Z90">
        <v>50</v>
      </c>
      <c r="AA90">
        <v>57.76</v>
      </c>
      <c r="AB90">
        <v>25</v>
      </c>
      <c r="AC90">
        <v>25</v>
      </c>
      <c r="AD90">
        <v>0.63</v>
      </c>
      <c r="AE90">
        <v>0</v>
      </c>
      <c r="AF90">
        <v>48.28</v>
      </c>
      <c r="AG90">
        <v>0</v>
      </c>
      <c r="AH90">
        <v>100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200</v>
      </c>
      <c r="AO90">
        <v>0</v>
      </c>
      <c r="AP90">
        <v>4.83</v>
      </c>
      <c r="AQ90">
        <v>50</v>
      </c>
    </row>
    <row r="91" spans="7:43">
      <c r="G91" t="s">
        <v>133</v>
      </c>
      <c r="H91" s="73">
        <v>29.490000000000002</v>
      </c>
      <c r="I91" s="46">
        <v>0</v>
      </c>
      <c r="J91" s="46">
        <v>0</v>
      </c>
      <c r="K91" s="46">
        <v>48.28</v>
      </c>
      <c r="L91" s="46">
        <v>0</v>
      </c>
      <c r="M91" s="74">
        <v>0</v>
      </c>
      <c r="N91" s="73">
        <v>343.86</v>
      </c>
      <c r="O91" s="46">
        <v>134.03</v>
      </c>
      <c r="P91" s="46">
        <v>200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50</v>
      </c>
      <c r="AA91">
        <v>57.76</v>
      </c>
      <c r="AB91">
        <v>0</v>
      </c>
      <c r="AC91">
        <v>25</v>
      </c>
      <c r="AD91">
        <v>0.53</v>
      </c>
      <c r="AE91">
        <v>0</v>
      </c>
      <c r="AF91">
        <v>48.28</v>
      </c>
      <c r="AG91">
        <v>0</v>
      </c>
      <c r="AH91">
        <v>100</v>
      </c>
      <c r="AI91">
        <v>79.489999999999995</v>
      </c>
      <c r="AJ91">
        <v>0</v>
      </c>
      <c r="AK91">
        <v>81.61</v>
      </c>
      <c r="AL91">
        <v>0</v>
      </c>
      <c r="AM91">
        <v>34.03</v>
      </c>
      <c r="AN91">
        <v>200</v>
      </c>
      <c r="AO91">
        <v>0</v>
      </c>
      <c r="AP91">
        <v>28.96</v>
      </c>
      <c r="AQ91">
        <v>50</v>
      </c>
    </row>
    <row r="92" spans="7:43">
      <c r="G92" t="s">
        <v>134</v>
      </c>
      <c r="H92" s="73">
        <v>0.53</v>
      </c>
      <c r="I92" s="46">
        <v>0</v>
      </c>
      <c r="J92" s="46">
        <v>0</v>
      </c>
      <c r="K92" s="46">
        <v>48.28</v>
      </c>
      <c r="L92" s="46">
        <v>0</v>
      </c>
      <c r="M92" s="74">
        <v>0</v>
      </c>
      <c r="N92" s="73">
        <v>343.86</v>
      </c>
      <c r="O92" s="46">
        <v>134.03</v>
      </c>
      <c r="P92" s="46">
        <v>200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50</v>
      </c>
      <c r="AA92">
        <v>57.76</v>
      </c>
      <c r="AB92">
        <v>0</v>
      </c>
      <c r="AC92">
        <v>25</v>
      </c>
      <c r="AD92">
        <v>0.53</v>
      </c>
      <c r="AE92">
        <v>0</v>
      </c>
      <c r="AF92">
        <v>48.28</v>
      </c>
      <c r="AG92">
        <v>0</v>
      </c>
      <c r="AH92">
        <v>100</v>
      </c>
      <c r="AI92">
        <v>79.489999999999995</v>
      </c>
      <c r="AJ92">
        <v>0</v>
      </c>
      <c r="AK92">
        <v>81.61</v>
      </c>
      <c r="AL92">
        <v>0</v>
      </c>
      <c r="AM92">
        <v>34.03</v>
      </c>
      <c r="AN92">
        <v>200</v>
      </c>
      <c r="AO92">
        <v>0</v>
      </c>
      <c r="AP92">
        <v>0</v>
      </c>
      <c r="AQ92">
        <v>50</v>
      </c>
    </row>
    <row r="93" spans="7:43">
      <c r="G93" t="s">
        <v>135</v>
      </c>
      <c r="H93" s="73">
        <v>0.53</v>
      </c>
      <c r="I93" s="46">
        <v>0</v>
      </c>
      <c r="J93" s="46">
        <v>0</v>
      </c>
      <c r="K93" s="46">
        <v>48.28</v>
      </c>
      <c r="L93" s="46">
        <v>0</v>
      </c>
      <c r="M93" s="74">
        <v>0</v>
      </c>
      <c r="N93" s="73">
        <v>343.86</v>
      </c>
      <c r="O93" s="46">
        <v>134.03</v>
      </c>
      <c r="P93" s="46">
        <v>200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50</v>
      </c>
      <c r="AA93">
        <v>57.76</v>
      </c>
      <c r="AB93">
        <v>0</v>
      </c>
      <c r="AC93">
        <v>25</v>
      </c>
      <c r="AD93">
        <v>0.53</v>
      </c>
      <c r="AE93">
        <v>0</v>
      </c>
      <c r="AF93">
        <v>48.28</v>
      </c>
      <c r="AG93">
        <v>0</v>
      </c>
      <c r="AH93">
        <v>100</v>
      </c>
      <c r="AI93">
        <v>79.489999999999995</v>
      </c>
      <c r="AJ93">
        <v>0</v>
      </c>
      <c r="AK93">
        <v>81.61</v>
      </c>
      <c r="AL93">
        <v>0</v>
      </c>
      <c r="AM93">
        <v>34.03</v>
      </c>
      <c r="AN93">
        <v>200</v>
      </c>
      <c r="AO93">
        <v>0</v>
      </c>
      <c r="AP93">
        <v>0</v>
      </c>
      <c r="AQ93">
        <v>50</v>
      </c>
    </row>
    <row r="94" spans="7:43">
      <c r="G94" t="s">
        <v>136</v>
      </c>
      <c r="H94" s="73">
        <v>0.53</v>
      </c>
      <c r="I94" s="46">
        <v>0</v>
      </c>
      <c r="J94" s="46">
        <v>0</v>
      </c>
      <c r="K94" s="46">
        <v>48.28</v>
      </c>
      <c r="L94" s="46">
        <v>0</v>
      </c>
      <c r="M94" s="74">
        <v>0</v>
      </c>
      <c r="N94" s="73">
        <v>343.86</v>
      </c>
      <c r="O94" s="46">
        <v>134.03</v>
      </c>
      <c r="P94" s="46">
        <v>200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50</v>
      </c>
      <c r="AA94">
        <v>57.76</v>
      </c>
      <c r="AB94">
        <v>0</v>
      </c>
      <c r="AC94">
        <v>25</v>
      </c>
      <c r="AD94">
        <v>0.53</v>
      </c>
      <c r="AE94">
        <v>0</v>
      </c>
      <c r="AF94">
        <v>48.28</v>
      </c>
      <c r="AG94">
        <v>0</v>
      </c>
      <c r="AH94">
        <v>100</v>
      </c>
      <c r="AI94">
        <v>79.489999999999995</v>
      </c>
      <c r="AJ94">
        <v>0</v>
      </c>
      <c r="AK94">
        <v>81.61</v>
      </c>
      <c r="AL94">
        <v>0</v>
      </c>
      <c r="AM94">
        <v>34.03</v>
      </c>
      <c r="AN94">
        <v>200</v>
      </c>
      <c r="AO94">
        <v>0</v>
      </c>
      <c r="AP94">
        <v>0</v>
      </c>
      <c r="AQ94">
        <v>50</v>
      </c>
    </row>
    <row r="95" spans="7:43">
      <c r="G95" t="s">
        <v>137</v>
      </c>
      <c r="H95" s="73">
        <v>0.48</v>
      </c>
      <c r="I95" s="46">
        <v>0</v>
      </c>
      <c r="J95" s="46">
        <v>0</v>
      </c>
      <c r="K95" s="46">
        <v>48.28</v>
      </c>
      <c r="L95" s="46">
        <v>0</v>
      </c>
      <c r="M95" s="74">
        <v>0</v>
      </c>
      <c r="N95" s="73">
        <v>286.10000000000002</v>
      </c>
      <c r="O95" s="46">
        <v>234.03</v>
      </c>
      <c r="P95" s="46">
        <v>200</v>
      </c>
      <c r="Q95" s="46">
        <v>0</v>
      </c>
      <c r="R95" s="46">
        <v>0</v>
      </c>
      <c r="S95" s="74">
        <v>0</v>
      </c>
      <c r="W95">
        <v>0</v>
      </c>
      <c r="X95">
        <v>100</v>
      </c>
      <c r="Y95">
        <v>0</v>
      </c>
      <c r="Z95">
        <v>50</v>
      </c>
      <c r="AA95">
        <v>0</v>
      </c>
      <c r="AB95">
        <v>0</v>
      </c>
      <c r="AC95">
        <v>25</v>
      </c>
      <c r="AD95">
        <v>0.48</v>
      </c>
      <c r="AE95">
        <v>0</v>
      </c>
      <c r="AF95">
        <v>48.28</v>
      </c>
      <c r="AG95">
        <v>0</v>
      </c>
      <c r="AH95">
        <v>100</v>
      </c>
      <c r="AI95">
        <v>79.489999999999995</v>
      </c>
      <c r="AJ95">
        <v>0</v>
      </c>
      <c r="AK95">
        <v>81.61</v>
      </c>
      <c r="AL95">
        <v>0</v>
      </c>
      <c r="AM95">
        <v>34.03</v>
      </c>
      <c r="AN95">
        <v>200</v>
      </c>
      <c r="AO95">
        <v>0</v>
      </c>
      <c r="AP95">
        <v>0</v>
      </c>
      <c r="AQ95">
        <v>50</v>
      </c>
    </row>
    <row r="96" spans="7:43">
      <c r="G96" t="s">
        <v>138</v>
      </c>
      <c r="H96" s="73">
        <v>0.48</v>
      </c>
      <c r="I96" s="46">
        <v>0</v>
      </c>
      <c r="J96" s="46">
        <v>0</v>
      </c>
      <c r="K96" s="46">
        <v>48.28</v>
      </c>
      <c r="L96" s="46">
        <v>0</v>
      </c>
      <c r="M96" s="74">
        <v>0</v>
      </c>
      <c r="N96" s="73">
        <v>286.10000000000002</v>
      </c>
      <c r="O96" s="46">
        <v>234.03</v>
      </c>
      <c r="P96" s="46">
        <v>200</v>
      </c>
      <c r="Q96" s="46">
        <v>0</v>
      </c>
      <c r="R96" s="46">
        <v>0</v>
      </c>
      <c r="S96" s="74">
        <v>0</v>
      </c>
      <c r="W96">
        <v>0</v>
      </c>
      <c r="X96">
        <v>100</v>
      </c>
      <c r="Y96">
        <v>0</v>
      </c>
      <c r="Z96">
        <v>50</v>
      </c>
      <c r="AA96">
        <v>0</v>
      </c>
      <c r="AB96">
        <v>0</v>
      </c>
      <c r="AC96">
        <v>25</v>
      </c>
      <c r="AD96">
        <v>0.48</v>
      </c>
      <c r="AE96">
        <v>0</v>
      </c>
      <c r="AF96">
        <v>48.28</v>
      </c>
      <c r="AG96">
        <v>0</v>
      </c>
      <c r="AH96">
        <v>100</v>
      </c>
      <c r="AI96">
        <v>79.489999999999995</v>
      </c>
      <c r="AJ96">
        <v>0</v>
      </c>
      <c r="AK96">
        <v>81.61</v>
      </c>
      <c r="AL96">
        <v>0</v>
      </c>
      <c r="AM96">
        <v>34.03</v>
      </c>
      <c r="AN96">
        <v>200</v>
      </c>
      <c r="AO96">
        <v>0</v>
      </c>
      <c r="AP96">
        <v>0</v>
      </c>
      <c r="AQ96">
        <v>50</v>
      </c>
    </row>
    <row r="97" spans="1:133">
      <c r="G97" t="s">
        <v>139</v>
      </c>
      <c r="H97" s="73">
        <v>0.48</v>
      </c>
      <c r="I97" s="46">
        <v>0</v>
      </c>
      <c r="J97" s="46">
        <v>0</v>
      </c>
      <c r="K97" s="46">
        <v>48.28</v>
      </c>
      <c r="L97" s="46">
        <v>0</v>
      </c>
      <c r="M97" s="74">
        <v>0</v>
      </c>
      <c r="N97" s="73">
        <v>286.10000000000002</v>
      </c>
      <c r="O97" s="46">
        <v>234.03</v>
      </c>
      <c r="P97" s="46">
        <v>200</v>
      </c>
      <c r="Q97" s="46">
        <v>0</v>
      </c>
      <c r="R97" s="46">
        <v>0</v>
      </c>
      <c r="S97" s="74">
        <v>0</v>
      </c>
      <c r="W97">
        <v>0</v>
      </c>
      <c r="X97">
        <v>100</v>
      </c>
      <c r="Y97">
        <v>0</v>
      </c>
      <c r="Z97">
        <v>50</v>
      </c>
      <c r="AA97">
        <v>0</v>
      </c>
      <c r="AB97">
        <v>0</v>
      </c>
      <c r="AC97">
        <v>25</v>
      </c>
      <c r="AD97">
        <v>0.48</v>
      </c>
      <c r="AE97">
        <v>0</v>
      </c>
      <c r="AF97">
        <v>48.28</v>
      </c>
      <c r="AG97">
        <v>0</v>
      </c>
      <c r="AH97">
        <v>100</v>
      </c>
      <c r="AI97">
        <v>79.489999999999995</v>
      </c>
      <c r="AJ97">
        <v>0</v>
      </c>
      <c r="AK97">
        <v>81.61</v>
      </c>
      <c r="AL97">
        <v>0</v>
      </c>
      <c r="AM97">
        <v>34.03</v>
      </c>
      <c r="AN97">
        <v>200</v>
      </c>
      <c r="AO97">
        <v>0</v>
      </c>
      <c r="AP97">
        <v>0</v>
      </c>
      <c r="AQ97">
        <v>50</v>
      </c>
    </row>
    <row r="98" spans="1:133">
      <c r="G98" t="s">
        <v>140</v>
      </c>
      <c r="H98" s="73">
        <v>0.48</v>
      </c>
      <c r="I98" s="46">
        <v>0</v>
      </c>
      <c r="J98" s="46">
        <v>0</v>
      </c>
      <c r="K98" s="46">
        <v>48.28</v>
      </c>
      <c r="L98" s="46">
        <v>0</v>
      </c>
      <c r="M98" s="74">
        <v>0</v>
      </c>
      <c r="N98" s="73">
        <v>286.10000000000002</v>
      </c>
      <c r="O98" s="46">
        <v>209.03</v>
      </c>
      <c r="P98" s="46">
        <v>200</v>
      </c>
      <c r="Q98" s="46">
        <v>0</v>
      </c>
      <c r="R98" s="46">
        <v>0</v>
      </c>
      <c r="S98" s="74">
        <v>0</v>
      </c>
      <c r="W98">
        <v>0</v>
      </c>
      <c r="X98">
        <v>75</v>
      </c>
      <c r="Y98">
        <v>0</v>
      </c>
      <c r="Z98">
        <v>50</v>
      </c>
      <c r="AA98">
        <v>0</v>
      </c>
      <c r="AB98">
        <v>0</v>
      </c>
      <c r="AC98">
        <v>25</v>
      </c>
      <c r="AD98">
        <v>0.48</v>
      </c>
      <c r="AE98">
        <v>0</v>
      </c>
      <c r="AF98">
        <v>48.28</v>
      </c>
      <c r="AG98">
        <v>0</v>
      </c>
      <c r="AH98">
        <v>100</v>
      </c>
      <c r="AI98">
        <v>79.489999999999995</v>
      </c>
      <c r="AJ98">
        <v>0</v>
      </c>
      <c r="AK98">
        <v>81.61</v>
      </c>
      <c r="AL98">
        <v>0</v>
      </c>
      <c r="AM98">
        <v>34.03</v>
      </c>
      <c r="AN98">
        <v>200</v>
      </c>
      <c r="AO98">
        <v>0</v>
      </c>
      <c r="AP98">
        <v>0</v>
      </c>
      <c r="AQ98">
        <v>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0.36935499999999999</v>
      </c>
      <c r="I99" s="69">
        <f t="shared" ref="I99:BU99" si="1">SUM(I3:I98)/4000</f>
        <v>0</v>
      </c>
      <c r="J99" s="69">
        <f t="shared" si="1"/>
        <v>0</v>
      </c>
      <c r="K99" s="69">
        <f t="shared" si="1"/>
        <v>1.4932899999999976</v>
      </c>
      <c r="L99" s="69">
        <f t="shared" si="1"/>
        <v>6.1592500000000001E-2</v>
      </c>
      <c r="M99" s="69">
        <f t="shared" si="1"/>
        <v>0</v>
      </c>
      <c r="N99" s="68">
        <f t="shared" si="1"/>
        <v>6.0511599999999968</v>
      </c>
      <c r="O99" s="69">
        <f t="shared" si="1"/>
        <v>3.0847400000000018</v>
      </c>
      <c r="P99" s="69">
        <f t="shared" si="1"/>
        <v>3.4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2.2735600000000029</v>
      </c>
      <c r="X99">
        <f t="shared" si="1"/>
        <v>0.41249999999999998</v>
      </c>
      <c r="Y99">
        <f t="shared" si="1"/>
        <v>6.1592500000000001E-2</v>
      </c>
      <c r="Z99">
        <f t="shared" si="1"/>
        <v>1.2</v>
      </c>
      <c r="AA99">
        <f t="shared" si="1"/>
        <v>0.2888</v>
      </c>
      <c r="AB99">
        <f t="shared" si="1"/>
        <v>0.1</v>
      </c>
      <c r="AC99">
        <f t="shared" si="1"/>
        <v>0.6</v>
      </c>
      <c r="AD99">
        <f t="shared" si="1"/>
        <v>1.5500000000000005E-2</v>
      </c>
      <c r="AE99">
        <f t="shared" si="1"/>
        <v>0</v>
      </c>
      <c r="AF99">
        <f t="shared" si="1"/>
        <v>1.1587200000000011</v>
      </c>
      <c r="AG99">
        <f t="shared" si="1"/>
        <v>0.17862999999999987</v>
      </c>
      <c r="AH99">
        <f t="shared" si="1"/>
        <v>1.5</v>
      </c>
      <c r="AI99">
        <f t="shared" si="1"/>
        <v>0.6359199999999996</v>
      </c>
      <c r="AJ99">
        <f t="shared" si="1"/>
        <v>0.13904</v>
      </c>
      <c r="AK99">
        <f t="shared" si="1"/>
        <v>0.6528799999999999</v>
      </c>
      <c r="AL99">
        <f t="shared" si="1"/>
        <v>0</v>
      </c>
      <c r="AM99">
        <f t="shared" si="1"/>
        <v>0.27223999999999982</v>
      </c>
      <c r="AN99">
        <f t="shared" si="1"/>
        <v>3.4</v>
      </c>
      <c r="AO99">
        <f t="shared" si="1"/>
        <v>1.6899999999999998E-2</v>
      </c>
      <c r="AP99">
        <f t="shared" si="1"/>
        <v>0.35385500000000003</v>
      </c>
      <c r="AQ99">
        <f t="shared" si="1"/>
        <v>1.2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544</v>
      </c>
      <c r="AC100" t="s">
        <v>546</v>
      </c>
      <c r="AD100" t="s">
        <v>548</v>
      </c>
      <c r="AE100" t="s">
        <v>550</v>
      </c>
      <c r="AF100" t="s">
        <v>552</v>
      </c>
      <c r="AG100" t="s">
        <v>554</v>
      </c>
      <c r="AH100" t="s">
        <v>555</v>
      </c>
      <c r="AI100" t="s">
        <v>556</v>
      </c>
      <c r="AJ100" t="s">
        <v>558</v>
      </c>
      <c r="AK100" t="s">
        <v>559</v>
      </c>
      <c r="AL100" t="s">
        <v>561</v>
      </c>
      <c r="AM100" t="s">
        <v>562</v>
      </c>
      <c r="AN100" t="s">
        <v>564</v>
      </c>
      <c r="AO100" t="s">
        <v>565</v>
      </c>
      <c r="AP100" t="s">
        <v>567</v>
      </c>
      <c r="AQ100" t="s">
        <v>568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569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4.82</v>
      </c>
      <c r="K3" s="53">
        <v>0</v>
      </c>
      <c r="L3" s="53">
        <v>0.97</v>
      </c>
      <c r="M3" s="72">
        <v>0</v>
      </c>
      <c r="N3" s="71">
        <v>-10</v>
      </c>
      <c r="O3" s="53">
        <v>-49</v>
      </c>
      <c r="P3" s="53">
        <v>0</v>
      </c>
      <c r="Q3" s="53">
        <v>0</v>
      </c>
      <c r="R3" s="53">
        <v>0</v>
      </c>
      <c r="S3" s="72">
        <v>0</v>
      </c>
      <c r="T3" t="s">
        <v>569</v>
      </c>
      <c r="U3" s="73">
        <v>-59.8</v>
      </c>
      <c r="V3" s="74">
        <v>5.79</v>
      </c>
      <c r="W3">
        <v>-10</v>
      </c>
      <c r="X3">
        <v>-49</v>
      </c>
      <c r="Y3">
        <v>-0.8</v>
      </c>
      <c r="Z3">
        <v>0.97</v>
      </c>
      <c r="AA3">
        <v>4.82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5.79</v>
      </c>
      <c r="K4" s="46">
        <v>0</v>
      </c>
      <c r="L4" s="46">
        <v>0.68</v>
      </c>
      <c r="M4" s="74">
        <v>0</v>
      </c>
      <c r="N4" s="73">
        <v>0</v>
      </c>
      <c r="O4" s="46">
        <v>-44</v>
      </c>
      <c r="P4" s="46">
        <v>0</v>
      </c>
      <c r="Q4" s="46">
        <v>0</v>
      </c>
      <c r="R4" s="46">
        <v>0</v>
      </c>
      <c r="S4" s="74">
        <v>0</v>
      </c>
      <c r="U4" s="73">
        <v>-44.8</v>
      </c>
      <c r="V4" s="74">
        <v>6.47</v>
      </c>
      <c r="W4">
        <v>0</v>
      </c>
      <c r="X4">
        <v>-44</v>
      </c>
      <c r="Y4">
        <v>-0.8</v>
      </c>
      <c r="Z4">
        <v>0.68</v>
      </c>
      <c r="AA4">
        <v>5.79</v>
      </c>
    </row>
    <row r="5" spans="1:27">
      <c r="G5" t="s">
        <v>47</v>
      </c>
      <c r="H5" s="73">
        <v>0</v>
      </c>
      <c r="I5" s="46">
        <v>0</v>
      </c>
      <c r="J5" s="46">
        <v>5.8</v>
      </c>
      <c r="K5" s="46">
        <v>0</v>
      </c>
      <c r="L5" s="46">
        <v>0.48</v>
      </c>
      <c r="M5" s="74">
        <v>0</v>
      </c>
      <c r="N5" s="73">
        <v>-19</v>
      </c>
      <c r="O5" s="46">
        <v>-55</v>
      </c>
      <c r="P5" s="46">
        <v>0</v>
      </c>
      <c r="Q5" s="46">
        <v>0</v>
      </c>
      <c r="R5" s="46">
        <v>0</v>
      </c>
      <c r="S5" s="74">
        <v>0</v>
      </c>
      <c r="U5" s="73">
        <v>-74.5</v>
      </c>
      <c r="V5" s="74">
        <v>6.28</v>
      </c>
      <c r="W5">
        <v>-19</v>
      </c>
      <c r="X5">
        <v>-55</v>
      </c>
      <c r="Y5">
        <v>-0.5</v>
      </c>
      <c r="Z5">
        <v>0.48</v>
      </c>
      <c r="AA5">
        <v>5.8</v>
      </c>
    </row>
    <row r="6" spans="1:27">
      <c r="G6" t="s">
        <v>48</v>
      </c>
      <c r="H6" s="73">
        <v>0</v>
      </c>
      <c r="I6" s="46">
        <v>0</v>
      </c>
      <c r="J6" s="46">
        <v>2.9</v>
      </c>
      <c r="K6" s="46">
        <v>0</v>
      </c>
      <c r="L6" s="46">
        <v>0.48</v>
      </c>
      <c r="M6" s="74">
        <v>0</v>
      </c>
      <c r="N6" s="73">
        <v>-12</v>
      </c>
      <c r="O6" s="46">
        <v>-33</v>
      </c>
      <c r="P6" s="46">
        <v>0</v>
      </c>
      <c r="Q6" s="46">
        <v>0</v>
      </c>
      <c r="R6" s="46">
        <v>0</v>
      </c>
      <c r="S6" s="74">
        <v>0</v>
      </c>
      <c r="U6" s="73">
        <v>-45.5</v>
      </c>
      <c r="V6" s="74">
        <v>3.38</v>
      </c>
      <c r="W6">
        <v>-12</v>
      </c>
      <c r="X6">
        <v>-33</v>
      </c>
      <c r="Y6">
        <v>-0.5</v>
      </c>
      <c r="Z6">
        <v>0.48</v>
      </c>
      <c r="AA6">
        <v>2.9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0.48</v>
      </c>
      <c r="M7" s="74">
        <v>0</v>
      </c>
      <c r="N7" s="73">
        <v>-13</v>
      </c>
      <c r="O7" s="46">
        <v>-39</v>
      </c>
      <c r="P7" s="46">
        <v>0</v>
      </c>
      <c r="Q7" s="46">
        <v>0</v>
      </c>
      <c r="R7" s="46">
        <v>0</v>
      </c>
      <c r="S7" s="74">
        <v>0</v>
      </c>
      <c r="U7" s="73">
        <v>-52.5</v>
      </c>
      <c r="V7" s="74">
        <v>0.48</v>
      </c>
      <c r="W7">
        <v>-13</v>
      </c>
      <c r="X7">
        <v>-39</v>
      </c>
      <c r="Y7">
        <v>-0.5</v>
      </c>
      <c r="Z7">
        <v>0.48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0.48</v>
      </c>
      <c r="M8" s="74">
        <v>0</v>
      </c>
      <c r="N8" s="73">
        <v>-28</v>
      </c>
      <c r="O8" s="46">
        <v>-32</v>
      </c>
      <c r="P8" s="46">
        <v>0</v>
      </c>
      <c r="Q8" s="46">
        <v>0</v>
      </c>
      <c r="R8" s="46">
        <v>0</v>
      </c>
      <c r="S8" s="74">
        <v>0</v>
      </c>
      <c r="U8" s="73">
        <v>-60.5</v>
      </c>
      <c r="V8" s="74">
        <v>0.48</v>
      </c>
      <c r="W8">
        <v>-28</v>
      </c>
      <c r="X8">
        <v>-32</v>
      </c>
      <c r="Y8">
        <v>-0.5</v>
      </c>
      <c r="Z8">
        <v>0.48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0.48</v>
      </c>
      <c r="M9" s="74">
        <v>0</v>
      </c>
      <c r="N9" s="73">
        <v>-53</v>
      </c>
      <c r="O9" s="46">
        <v>-15</v>
      </c>
      <c r="P9" s="46">
        <v>0</v>
      </c>
      <c r="Q9" s="46">
        <v>0</v>
      </c>
      <c r="R9" s="46">
        <v>0</v>
      </c>
      <c r="S9" s="74">
        <v>0</v>
      </c>
      <c r="U9" s="73">
        <v>-68.5</v>
      </c>
      <c r="V9" s="74">
        <v>0.48</v>
      </c>
      <c r="W9">
        <v>-53</v>
      </c>
      <c r="X9">
        <v>-15</v>
      </c>
      <c r="Y9">
        <v>-0.5</v>
      </c>
      <c r="Z9">
        <v>0.48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0.48</v>
      </c>
      <c r="M10" s="74">
        <v>0</v>
      </c>
      <c r="N10" s="73">
        <v>-64</v>
      </c>
      <c r="O10" s="46">
        <v>-15</v>
      </c>
      <c r="P10" s="46">
        <v>0</v>
      </c>
      <c r="Q10" s="46">
        <v>0</v>
      </c>
      <c r="R10" s="46">
        <v>0</v>
      </c>
      <c r="S10" s="74">
        <v>0</v>
      </c>
      <c r="U10" s="73">
        <v>-79.5</v>
      </c>
      <c r="V10" s="74">
        <v>0.48</v>
      </c>
      <c r="W10">
        <v>-64</v>
      </c>
      <c r="X10">
        <v>-15</v>
      </c>
      <c r="Y10">
        <v>-0.5</v>
      </c>
      <c r="Z10">
        <v>0.48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0.48</v>
      </c>
      <c r="M11" s="74">
        <v>0</v>
      </c>
      <c r="N11" s="73">
        <v>-118</v>
      </c>
      <c r="O11" s="46">
        <v>-16</v>
      </c>
      <c r="P11" s="46">
        <v>-9</v>
      </c>
      <c r="Q11" s="46">
        <v>0</v>
      </c>
      <c r="R11" s="46">
        <v>0</v>
      </c>
      <c r="S11" s="74">
        <v>0</v>
      </c>
      <c r="U11" s="73">
        <v>-143.5</v>
      </c>
      <c r="V11" s="74">
        <v>0.48</v>
      </c>
      <c r="W11">
        <v>-118</v>
      </c>
      <c r="X11">
        <v>-16</v>
      </c>
      <c r="Y11">
        <v>-0.5</v>
      </c>
      <c r="Z11">
        <v>0.48</v>
      </c>
      <c r="AA11">
        <v>-9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0.48</v>
      </c>
      <c r="M12" s="74">
        <v>0</v>
      </c>
      <c r="N12" s="73">
        <v>-119</v>
      </c>
      <c r="O12" s="46">
        <v>-14</v>
      </c>
      <c r="P12" s="46">
        <v>-8</v>
      </c>
      <c r="Q12" s="46">
        <v>0</v>
      </c>
      <c r="R12" s="46">
        <v>0</v>
      </c>
      <c r="S12" s="74">
        <v>0</v>
      </c>
      <c r="U12" s="73">
        <v>-141.5</v>
      </c>
      <c r="V12" s="74">
        <v>0.48</v>
      </c>
      <c r="W12">
        <v>-119</v>
      </c>
      <c r="X12">
        <v>-14</v>
      </c>
      <c r="Y12">
        <v>-0.5</v>
      </c>
      <c r="Z12">
        <v>0.48</v>
      </c>
      <c r="AA12">
        <v>-8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0.48</v>
      </c>
      <c r="M13" s="74">
        <v>0</v>
      </c>
      <c r="N13" s="73">
        <v>-107</v>
      </c>
      <c r="O13" s="46">
        <v>-22</v>
      </c>
      <c r="P13" s="46">
        <v>-17</v>
      </c>
      <c r="Q13" s="46">
        <v>0</v>
      </c>
      <c r="R13" s="46">
        <v>0</v>
      </c>
      <c r="S13" s="74">
        <v>0</v>
      </c>
      <c r="U13" s="73">
        <v>-146.80000000000001</v>
      </c>
      <c r="V13" s="74">
        <v>0.48</v>
      </c>
      <c r="W13">
        <v>-107</v>
      </c>
      <c r="X13">
        <v>-22</v>
      </c>
      <c r="Y13">
        <v>-0.8</v>
      </c>
      <c r="Z13">
        <v>0.48</v>
      </c>
      <c r="AA13">
        <v>-17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0.48</v>
      </c>
      <c r="M14" s="74">
        <v>0</v>
      </c>
      <c r="N14" s="73">
        <v>-110</v>
      </c>
      <c r="O14" s="46">
        <v>-29</v>
      </c>
      <c r="P14" s="46">
        <v>-18</v>
      </c>
      <c r="Q14" s="46">
        <v>0</v>
      </c>
      <c r="R14" s="46">
        <v>0</v>
      </c>
      <c r="S14" s="74">
        <v>0</v>
      </c>
      <c r="U14" s="73">
        <v>-157.80000000000001</v>
      </c>
      <c r="V14" s="74">
        <v>0.48</v>
      </c>
      <c r="W14">
        <v>-110</v>
      </c>
      <c r="X14">
        <v>-29</v>
      </c>
      <c r="Y14">
        <v>-0.8</v>
      </c>
      <c r="Z14">
        <v>0.48</v>
      </c>
      <c r="AA14">
        <v>-18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0.48</v>
      </c>
      <c r="M15" s="74">
        <v>0</v>
      </c>
      <c r="N15" s="73">
        <v>-49</v>
      </c>
      <c r="O15" s="46">
        <v>-26</v>
      </c>
      <c r="P15" s="46">
        <v>-18</v>
      </c>
      <c r="Q15" s="46">
        <v>0</v>
      </c>
      <c r="R15" s="46">
        <v>0</v>
      </c>
      <c r="S15" s="74">
        <v>0</v>
      </c>
      <c r="U15" s="73">
        <v>-93.8</v>
      </c>
      <c r="V15" s="74">
        <v>0.48</v>
      </c>
      <c r="W15">
        <v>-49</v>
      </c>
      <c r="X15">
        <v>-26</v>
      </c>
      <c r="Y15">
        <v>-0.8</v>
      </c>
      <c r="Z15">
        <v>0.48</v>
      </c>
      <c r="AA15">
        <v>-18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0.57999999999999996</v>
      </c>
      <c r="M16" s="74">
        <v>0</v>
      </c>
      <c r="N16" s="73">
        <v>-53</v>
      </c>
      <c r="O16" s="46">
        <v>-24</v>
      </c>
      <c r="P16" s="46">
        <v>-20</v>
      </c>
      <c r="Q16" s="46">
        <v>0</v>
      </c>
      <c r="R16" s="46">
        <v>0</v>
      </c>
      <c r="S16" s="74">
        <v>0</v>
      </c>
      <c r="U16" s="73">
        <v>-97.8</v>
      </c>
      <c r="V16" s="74">
        <v>0.57999999999999996</v>
      </c>
      <c r="W16">
        <v>-53</v>
      </c>
      <c r="X16">
        <v>-24</v>
      </c>
      <c r="Y16">
        <v>-0.8</v>
      </c>
      <c r="Z16">
        <v>0.57999999999999996</v>
      </c>
      <c r="AA16">
        <v>-20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0.68</v>
      </c>
      <c r="M17" s="74">
        <v>0</v>
      </c>
      <c r="N17" s="73">
        <v>-8</v>
      </c>
      <c r="O17" s="46">
        <v>-9</v>
      </c>
      <c r="P17" s="46">
        <v>-17</v>
      </c>
      <c r="Q17" s="46">
        <v>0</v>
      </c>
      <c r="R17" s="46">
        <v>0</v>
      </c>
      <c r="S17" s="74">
        <v>0</v>
      </c>
      <c r="U17" s="73">
        <v>-34.799999999999997</v>
      </c>
      <c r="V17" s="74">
        <v>0.68</v>
      </c>
      <c r="W17">
        <v>-8</v>
      </c>
      <c r="X17">
        <v>-9</v>
      </c>
      <c r="Y17">
        <v>-0.8</v>
      </c>
      <c r="Z17">
        <v>0.68</v>
      </c>
      <c r="AA17">
        <v>-17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0.97</v>
      </c>
      <c r="M18" s="74">
        <v>0</v>
      </c>
      <c r="N18" s="73">
        <v>-21</v>
      </c>
      <c r="O18" s="46">
        <v>-10</v>
      </c>
      <c r="P18" s="46">
        <v>-21</v>
      </c>
      <c r="Q18" s="46">
        <v>0</v>
      </c>
      <c r="R18" s="46">
        <v>0</v>
      </c>
      <c r="S18" s="74">
        <v>0</v>
      </c>
      <c r="U18" s="73">
        <v>-52.8</v>
      </c>
      <c r="V18" s="74">
        <v>0.97</v>
      </c>
      <c r="W18">
        <v>-21</v>
      </c>
      <c r="X18">
        <v>-10</v>
      </c>
      <c r="Y18">
        <v>-0.8</v>
      </c>
      <c r="Z18">
        <v>0.97</v>
      </c>
      <c r="AA18">
        <v>-21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1.93</v>
      </c>
      <c r="M19" s="74">
        <v>0</v>
      </c>
      <c r="N19" s="73">
        <v>-66</v>
      </c>
      <c r="O19" s="46">
        <v>-18</v>
      </c>
      <c r="P19" s="46">
        <v>-20</v>
      </c>
      <c r="Q19" s="46">
        <v>0</v>
      </c>
      <c r="R19" s="46">
        <v>0</v>
      </c>
      <c r="S19" s="74">
        <v>0</v>
      </c>
      <c r="U19" s="73">
        <v>-104.8</v>
      </c>
      <c r="V19" s="74">
        <v>1.93</v>
      </c>
      <c r="W19">
        <v>-66</v>
      </c>
      <c r="X19">
        <v>-18</v>
      </c>
      <c r="Y19">
        <v>-0.8</v>
      </c>
      <c r="Z19">
        <v>1.93</v>
      </c>
      <c r="AA19">
        <v>-20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2.41</v>
      </c>
      <c r="M20" s="74">
        <v>0</v>
      </c>
      <c r="N20" s="73">
        <v>-59</v>
      </c>
      <c r="O20" s="46">
        <v>-19</v>
      </c>
      <c r="P20" s="46">
        <v>-21</v>
      </c>
      <c r="Q20" s="46">
        <v>0</v>
      </c>
      <c r="R20" s="46">
        <v>0</v>
      </c>
      <c r="S20" s="74">
        <v>0</v>
      </c>
      <c r="U20" s="73">
        <v>-99.8</v>
      </c>
      <c r="V20" s="74">
        <v>2.41</v>
      </c>
      <c r="W20">
        <v>-59</v>
      </c>
      <c r="X20">
        <v>-19</v>
      </c>
      <c r="Y20">
        <v>-0.8</v>
      </c>
      <c r="Z20">
        <v>2.41</v>
      </c>
      <c r="AA20">
        <v>-21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3.19</v>
      </c>
      <c r="M21" s="74">
        <v>0</v>
      </c>
      <c r="N21" s="73">
        <v>-95</v>
      </c>
      <c r="O21" s="46">
        <v>-13</v>
      </c>
      <c r="P21" s="46">
        <v>-19</v>
      </c>
      <c r="Q21" s="46">
        <v>0</v>
      </c>
      <c r="R21" s="46">
        <v>0</v>
      </c>
      <c r="S21" s="74">
        <v>0</v>
      </c>
      <c r="U21" s="73">
        <v>-127.8</v>
      </c>
      <c r="V21" s="74">
        <v>3.19</v>
      </c>
      <c r="W21">
        <v>-95</v>
      </c>
      <c r="X21">
        <v>-13</v>
      </c>
      <c r="Y21">
        <v>-0.8</v>
      </c>
      <c r="Z21">
        <v>3.19</v>
      </c>
      <c r="AA21">
        <v>-19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3.86</v>
      </c>
      <c r="M22" s="74">
        <v>0</v>
      </c>
      <c r="N22" s="73">
        <v>-107</v>
      </c>
      <c r="O22" s="46">
        <v>-11</v>
      </c>
      <c r="P22" s="46">
        <v>-22</v>
      </c>
      <c r="Q22" s="46">
        <v>0</v>
      </c>
      <c r="R22" s="46">
        <v>0</v>
      </c>
      <c r="S22" s="74">
        <v>0</v>
      </c>
      <c r="U22" s="73">
        <v>-140.80000000000001</v>
      </c>
      <c r="V22" s="74">
        <v>3.86</v>
      </c>
      <c r="W22">
        <v>-107</v>
      </c>
      <c r="X22">
        <v>-11</v>
      </c>
      <c r="Y22">
        <v>-0.8</v>
      </c>
      <c r="Z22">
        <v>3.86</v>
      </c>
      <c r="AA22">
        <v>-22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5.31</v>
      </c>
      <c r="M23" s="74">
        <v>0</v>
      </c>
      <c r="N23" s="73">
        <v>-54</v>
      </c>
      <c r="O23" s="46">
        <v>-47</v>
      </c>
      <c r="P23" s="46">
        <v>-20</v>
      </c>
      <c r="Q23" s="46">
        <v>0</v>
      </c>
      <c r="R23" s="46">
        <v>0</v>
      </c>
      <c r="S23" s="74">
        <v>0</v>
      </c>
      <c r="U23" s="73">
        <v>-121.8</v>
      </c>
      <c r="V23" s="74">
        <v>5.31</v>
      </c>
      <c r="W23">
        <v>-54</v>
      </c>
      <c r="X23">
        <v>-47</v>
      </c>
      <c r="Y23">
        <v>-0.8</v>
      </c>
      <c r="Z23">
        <v>5.31</v>
      </c>
      <c r="AA23">
        <v>-20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7.24</v>
      </c>
      <c r="M24" s="74">
        <v>0</v>
      </c>
      <c r="N24" s="73">
        <v>-46</v>
      </c>
      <c r="O24" s="46">
        <v>-49</v>
      </c>
      <c r="P24" s="46">
        <v>-18</v>
      </c>
      <c r="Q24" s="46">
        <v>0</v>
      </c>
      <c r="R24" s="46">
        <v>0</v>
      </c>
      <c r="S24" s="74">
        <v>0</v>
      </c>
      <c r="U24" s="73">
        <v>-113.8</v>
      </c>
      <c r="V24" s="74">
        <v>7.24</v>
      </c>
      <c r="W24">
        <v>-46</v>
      </c>
      <c r="X24">
        <v>-49</v>
      </c>
      <c r="Y24">
        <v>-0.8</v>
      </c>
      <c r="Z24">
        <v>7.24</v>
      </c>
      <c r="AA24">
        <v>-18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7.72</v>
      </c>
      <c r="M25" s="74">
        <v>0</v>
      </c>
      <c r="N25" s="73">
        <v>-48</v>
      </c>
      <c r="O25" s="46">
        <v>-50</v>
      </c>
      <c r="P25" s="46">
        <v>-21</v>
      </c>
      <c r="Q25" s="46">
        <v>0</v>
      </c>
      <c r="R25" s="46">
        <v>0</v>
      </c>
      <c r="S25" s="74">
        <v>0</v>
      </c>
      <c r="U25" s="73">
        <v>-119.8</v>
      </c>
      <c r="V25" s="74">
        <v>7.72</v>
      </c>
      <c r="W25">
        <v>-48</v>
      </c>
      <c r="X25">
        <v>-50</v>
      </c>
      <c r="Y25">
        <v>-0.8</v>
      </c>
      <c r="Z25">
        <v>7.72</v>
      </c>
      <c r="AA25">
        <v>-21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10.14</v>
      </c>
      <c r="M26" s="74">
        <v>0</v>
      </c>
      <c r="N26" s="73">
        <v>-48</v>
      </c>
      <c r="O26" s="46">
        <v>-45</v>
      </c>
      <c r="P26" s="46">
        <v>-26</v>
      </c>
      <c r="Q26" s="46">
        <v>0</v>
      </c>
      <c r="R26" s="46">
        <v>0</v>
      </c>
      <c r="S26" s="74">
        <v>0</v>
      </c>
      <c r="U26" s="73">
        <v>-119.8</v>
      </c>
      <c r="V26" s="74">
        <v>10.14</v>
      </c>
      <c r="W26">
        <v>-48</v>
      </c>
      <c r="X26">
        <v>-45</v>
      </c>
      <c r="Y26">
        <v>-0.8</v>
      </c>
      <c r="Z26">
        <v>10.14</v>
      </c>
      <c r="AA26">
        <v>-26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10.91</v>
      </c>
      <c r="M27" s="74">
        <v>0</v>
      </c>
      <c r="N27" s="73">
        <v>-38</v>
      </c>
      <c r="O27" s="46">
        <v>-116</v>
      </c>
      <c r="P27" s="46">
        <v>-19</v>
      </c>
      <c r="Q27" s="46">
        <v>0</v>
      </c>
      <c r="R27" s="46">
        <v>0</v>
      </c>
      <c r="S27" s="74">
        <v>0</v>
      </c>
      <c r="U27" s="73">
        <v>-173.8</v>
      </c>
      <c r="V27" s="74">
        <v>10.91</v>
      </c>
      <c r="W27">
        <v>-38</v>
      </c>
      <c r="X27">
        <v>-116</v>
      </c>
      <c r="Y27">
        <v>-0.8</v>
      </c>
      <c r="Z27">
        <v>10.91</v>
      </c>
      <c r="AA27">
        <v>-19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12.26</v>
      </c>
      <c r="M28" s="74">
        <v>0</v>
      </c>
      <c r="N28" s="73">
        <v>-40</v>
      </c>
      <c r="O28" s="46">
        <v>-106</v>
      </c>
      <c r="P28" s="46">
        <v>-27</v>
      </c>
      <c r="Q28" s="46">
        <v>0</v>
      </c>
      <c r="R28" s="46">
        <v>0</v>
      </c>
      <c r="S28" s="74">
        <v>0</v>
      </c>
      <c r="U28" s="73">
        <v>-173.8</v>
      </c>
      <c r="V28" s="74">
        <v>12.26</v>
      </c>
      <c r="W28">
        <v>-40</v>
      </c>
      <c r="X28">
        <v>-106</v>
      </c>
      <c r="Y28">
        <v>-0.8</v>
      </c>
      <c r="Z28">
        <v>12.26</v>
      </c>
      <c r="AA28">
        <v>-27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14.48</v>
      </c>
      <c r="M29" s="74">
        <v>0</v>
      </c>
      <c r="N29" s="73">
        <v>-13</v>
      </c>
      <c r="O29" s="46">
        <v>-90</v>
      </c>
      <c r="P29" s="46">
        <v>-67</v>
      </c>
      <c r="Q29" s="46">
        <v>0</v>
      </c>
      <c r="R29" s="46">
        <v>0</v>
      </c>
      <c r="S29" s="74">
        <v>0</v>
      </c>
      <c r="U29" s="73">
        <v>-170.8</v>
      </c>
      <c r="V29" s="74">
        <v>14.48</v>
      </c>
      <c r="W29">
        <v>-13</v>
      </c>
      <c r="X29">
        <v>-90</v>
      </c>
      <c r="Y29">
        <v>-0.8</v>
      </c>
      <c r="Z29">
        <v>14.48</v>
      </c>
      <c r="AA29">
        <v>-67</v>
      </c>
    </row>
    <row r="30" spans="7:27">
      <c r="G30" t="s">
        <v>72</v>
      </c>
      <c r="H30" s="73">
        <v>0</v>
      </c>
      <c r="I30" s="46">
        <v>0</v>
      </c>
      <c r="J30" s="46">
        <v>138.06</v>
      </c>
      <c r="K30" s="46">
        <v>0</v>
      </c>
      <c r="L30" s="46">
        <v>14.97</v>
      </c>
      <c r="M30" s="74">
        <v>0</v>
      </c>
      <c r="N30" s="73">
        <v>-20</v>
      </c>
      <c r="O30" s="46">
        <v>-94</v>
      </c>
      <c r="P30" s="46">
        <v>0</v>
      </c>
      <c r="Q30" s="46">
        <v>0</v>
      </c>
      <c r="R30" s="46">
        <v>0</v>
      </c>
      <c r="S30" s="74">
        <v>0</v>
      </c>
      <c r="U30" s="73">
        <v>-114.8</v>
      </c>
      <c r="V30" s="74">
        <v>153.03</v>
      </c>
      <c r="W30">
        <v>-20</v>
      </c>
      <c r="X30">
        <v>-94</v>
      </c>
      <c r="Y30">
        <v>-0.8</v>
      </c>
      <c r="Z30">
        <v>14.97</v>
      </c>
      <c r="AA30">
        <v>138.06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15.45</v>
      </c>
      <c r="M31" s="74">
        <v>0</v>
      </c>
      <c r="N31" s="73">
        <v>-25</v>
      </c>
      <c r="O31" s="46">
        <v>-96</v>
      </c>
      <c r="P31" s="46">
        <v>-37</v>
      </c>
      <c r="Q31" s="46">
        <v>0</v>
      </c>
      <c r="R31" s="46">
        <v>0</v>
      </c>
      <c r="S31" s="74">
        <v>0</v>
      </c>
      <c r="U31" s="73">
        <v>-158.80000000000001</v>
      </c>
      <c r="V31" s="74">
        <v>15.45</v>
      </c>
      <c r="W31">
        <v>-25</v>
      </c>
      <c r="X31">
        <v>-96</v>
      </c>
      <c r="Y31">
        <v>-0.8</v>
      </c>
      <c r="Z31">
        <v>15.45</v>
      </c>
      <c r="AA31">
        <v>-37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15.93</v>
      </c>
      <c r="M32" s="74">
        <v>0</v>
      </c>
      <c r="N32" s="73">
        <v>-31</v>
      </c>
      <c r="O32" s="46">
        <v>-112</v>
      </c>
      <c r="P32" s="46">
        <v>-9</v>
      </c>
      <c r="Q32" s="46">
        <v>0</v>
      </c>
      <c r="R32" s="46">
        <v>0</v>
      </c>
      <c r="S32" s="74">
        <v>0</v>
      </c>
      <c r="U32" s="73">
        <v>-152.80000000000001</v>
      </c>
      <c r="V32" s="74">
        <v>15.93</v>
      </c>
      <c r="W32">
        <v>-31</v>
      </c>
      <c r="X32">
        <v>-112</v>
      </c>
      <c r="Y32">
        <v>-0.8</v>
      </c>
      <c r="Z32">
        <v>15.93</v>
      </c>
      <c r="AA32">
        <v>-9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15.45</v>
      </c>
      <c r="M33" s="74">
        <v>0</v>
      </c>
      <c r="N33" s="73">
        <v>-33</v>
      </c>
      <c r="O33" s="46">
        <v>-111</v>
      </c>
      <c r="P33" s="46">
        <v>-4</v>
      </c>
      <c r="Q33" s="46">
        <v>0</v>
      </c>
      <c r="R33" s="46">
        <v>0</v>
      </c>
      <c r="S33" s="74">
        <v>0</v>
      </c>
      <c r="U33" s="73">
        <v>-148.80000000000001</v>
      </c>
      <c r="V33" s="74">
        <v>15.45</v>
      </c>
      <c r="W33">
        <v>-33</v>
      </c>
      <c r="X33">
        <v>-111</v>
      </c>
      <c r="Y33">
        <v>-0.8</v>
      </c>
      <c r="Z33">
        <v>15.45</v>
      </c>
      <c r="AA33">
        <v>-4</v>
      </c>
    </row>
    <row r="34" spans="7:27">
      <c r="G34" t="s">
        <v>76</v>
      </c>
      <c r="H34" s="73">
        <v>0</v>
      </c>
      <c r="I34" s="46">
        <v>0</v>
      </c>
      <c r="J34" s="46">
        <v>17.38</v>
      </c>
      <c r="K34" s="46">
        <v>0</v>
      </c>
      <c r="L34" s="46">
        <v>14.48</v>
      </c>
      <c r="M34" s="74">
        <v>0</v>
      </c>
      <c r="N34" s="73">
        <v>-42</v>
      </c>
      <c r="O34" s="46">
        <v>-116</v>
      </c>
      <c r="P34" s="46">
        <v>0</v>
      </c>
      <c r="Q34" s="46">
        <v>0</v>
      </c>
      <c r="R34" s="46">
        <v>0</v>
      </c>
      <c r="S34" s="74">
        <v>0</v>
      </c>
      <c r="U34" s="73">
        <v>-158.80000000000001</v>
      </c>
      <c r="V34" s="74">
        <v>31.86</v>
      </c>
      <c r="W34">
        <v>-42</v>
      </c>
      <c r="X34">
        <v>-116</v>
      </c>
      <c r="Y34">
        <v>-0.8</v>
      </c>
      <c r="Z34">
        <v>14.48</v>
      </c>
      <c r="AA34">
        <v>17.38</v>
      </c>
    </row>
    <row r="35" spans="7:27">
      <c r="G35" t="s">
        <v>77</v>
      </c>
      <c r="H35" s="73">
        <v>0</v>
      </c>
      <c r="I35" s="46">
        <v>0</v>
      </c>
      <c r="J35" s="46">
        <v>43.44</v>
      </c>
      <c r="K35" s="46">
        <v>0</v>
      </c>
      <c r="L35" s="46">
        <v>13.52</v>
      </c>
      <c r="M35" s="74">
        <v>0</v>
      </c>
      <c r="N35" s="73">
        <v>-33</v>
      </c>
      <c r="O35" s="46">
        <v>-107</v>
      </c>
      <c r="P35" s="46">
        <v>0</v>
      </c>
      <c r="Q35" s="46">
        <v>0</v>
      </c>
      <c r="R35" s="46">
        <v>0</v>
      </c>
      <c r="S35" s="74">
        <v>0</v>
      </c>
      <c r="U35" s="73">
        <v>-140.80000000000001</v>
      </c>
      <c r="V35" s="74">
        <v>56.96</v>
      </c>
      <c r="W35">
        <v>-33</v>
      </c>
      <c r="X35">
        <v>-107</v>
      </c>
      <c r="Y35">
        <v>-0.8</v>
      </c>
      <c r="Z35">
        <v>13.52</v>
      </c>
      <c r="AA35">
        <v>43.44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12.07</v>
      </c>
      <c r="M36" s="74">
        <v>0</v>
      </c>
      <c r="N36" s="73">
        <v>-22</v>
      </c>
      <c r="O36" s="46">
        <v>-64</v>
      </c>
      <c r="P36" s="46">
        <v>-28</v>
      </c>
      <c r="Q36" s="46">
        <v>0</v>
      </c>
      <c r="R36" s="46">
        <v>0</v>
      </c>
      <c r="S36" s="74">
        <v>0</v>
      </c>
      <c r="U36" s="73">
        <v>-114.8</v>
      </c>
      <c r="V36" s="74">
        <v>12.07</v>
      </c>
      <c r="W36">
        <v>-22</v>
      </c>
      <c r="X36">
        <v>-64</v>
      </c>
      <c r="Y36">
        <v>-0.8</v>
      </c>
      <c r="Z36">
        <v>12.07</v>
      </c>
      <c r="AA36">
        <v>-28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9.66</v>
      </c>
      <c r="M37" s="74">
        <v>0</v>
      </c>
      <c r="N37" s="73">
        <v>-29</v>
      </c>
      <c r="O37" s="46">
        <v>-79</v>
      </c>
      <c r="P37" s="46">
        <v>-34</v>
      </c>
      <c r="Q37" s="46">
        <v>0</v>
      </c>
      <c r="R37" s="46">
        <v>0</v>
      </c>
      <c r="S37" s="74">
        <v>0</v>
      </c>
      <c r="U37" s="73">
        <v>-142.80000000000001</v>
      </c>
      <c r="V37" s="74">
        <v>9.66</v>
      </c>
      <c r="W37">
        <v>-29</v>
      </c>
      <c r="X37">
        <v>-79</v>
      </c>
      <c r="Y37">
        <v>-0.8</v>
      </c>
      <c r="Z37">
        <v>9.66</v>
      </c>
      <c r="AA37">
        <v>-34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8.69</v>
      </c>
      <c r="M38" s="74">
        <v>0</v>
      </c>
      <c r="N38" s="73">
        <v>-16</v>
      </c>
      <c r="O38" s="46">
        <v>-85</v>
      </c>
      <c r="P38" s="46">
        <v>-36</v>
      </c>
      <c r="Q38" s="46">
        <v>0</v>
      </c>
      <c r="R38" s="46">
        <v>0</v>
      </c>
      <c r="S38" s="74">
        <v>0</v>
      </c>
      <c r="U38" s="73">
        <v>-137.80000000000001</v>
      </c>
      <c r="V38" s="74">
        <v>8.69</v>
      </c>
      <c r="W38">
        <v>-16</v>
      </c>
      <c r="X38">
        <v>-85</v>
      </c>
      <c r="Y38">
        <v>-0.8</v>
      </c>
      <c r="Z38">
        <v>8.69</v>
      </c>
      <c r="AA38">
        <v>-36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7.72</v>
      </c>
      <c r="M39" s="74">
        <v>0</v>
      </c>
      <c r="N39" s="73">
        <v>0</v>
      </c>
      <c r="O39" s="46">
        <v>-66</v>
      </c>
      <c r="P39" s="46">
        <v>-25</v>
      </c>
      <c r="Q39" s="46">
        <v>0</v>
      </c>
      <c r="R39" s="46">
        <v>0</v>
      </c>
      <c r="S39" s="74">
        <v>0</v>
      </c>
      <c r="U39" s="73">
        <v>-91.8</v>
      </c>
      <c r="V39" s="74">
        <v>7.72</v>
      </c>
      <c r="W39">
        <v>0</v>
      </c>
      <c r="X39">
        <v>-66</v>
      </c>
      <c r="Y39">
        <v>-0.8</v>
      </c>
      <c r="Z39">
        <v>7.72</v>
      </c>
      <c r="AA39">
        <v>-25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6.76</v>
      </c>
      <c r="M40" s="74">
        <v>0</v>
      </c>
      <c r="N40" s="73">
        <v>0</v>
      </c>
      <c r="O40" s="46">
        <v>-67</v>
      </c>
      <c r="P40" s="46">
        <v>-7</v>
      </c>
      <c r="Q40" s="46">
        <v>0</v>
      </c>
      <c r="R40" s="46">
        <v>0</v>
      </c>
      <c r="S40" s="74">
        <v>0</v>
      </c>
      <c r="U40" s="73">
        <v>-74.8</v>
      </c>
      <c r="V40" s="74">
        <v>6.76</v>
      </c>
      <c r="W40">
        <v>0</v>
      </c>
      <c r="X40">
        <v>-67</v>
      </c>
      <c r="Y40">
        <v>-0.8</v>
      </c>
      <c r="Z40">
        <v>6.76</v>
      </c>
      <c r="AA40">
        <v>-7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6.28</v>
      </c>
      <c r="M41" s="74">
        <v>0</v>
      </c>
      <c r="N41" s="73">
        <v>-7</v>
      </c>
      <c r="O41" s="46">
        <v>-70</v>
      </c>
      <c r="P41" s="46">
        <v>-1</v>
      </c>
      <c r="Q41" s="46">
        <v>0</v>
      </c>
      <c r="R41" s="46">
        <v>0</v>
      </c>
      <c r="S41" s="74">
        <v>0</v>
      </c>
      <c r="U41" s="73">
        <v>-78.8</v>
      </c>
      <c r="V41" s="74">
        <v>6.28</v>
      </c>
      <c r="W41">
        <v>-7</v>
      </c>
      <c r="X41">
        <v>-70</v>
      </c>
      <c r="Y41">
        <v>-0.8</v>
      </c>
      <c r="Z41">
        <v>6.28</v>
      </c>
      <c r="AA41">
        <v>-1</v>
      </c>
    </row>
    <row r="42" spans="7:27">
      <c r="G42" t="s">
        <v>84</v>
      </c>
      <c r="H42" s="73">
        <v>0</v>
      </c>
      <c r="I42" s="46">
        <v>0</v>
      </c>
      <c r="J42" s="46">
        <v>19.309999999999999</v>
      </c>
      <c r="K42" s="46">
        <v>0</v>
      </c>
      <c r="L42" s="46">
        <v>5.31</v>
      </c>
      <c r="M42" s="74">
        <v>0</v>
      </c>
      <c r="N42" s="73">
        <v>-8</v>
      </c>
      <c r="O42" s="46">
        <v>-51</v>
      </c>
      <c r="P42" s="46">
        <v>0</v>
      </c>
      <c r="Q42" s="46">
        <v>0</v>
      </c>
      <c r="R42" s="46">
        <v>0</v>
      </c>
      <c r="S42" s="74">
        <v>0</v>
      </c>
      <c r="U42" s="73">
        <v>-59.8</v>
      </c>
      <c r="V42" s="74">
        <v>24.62</v>
      </c>
      <c r="W42">
        <v>-8</v>
      </c>
      <c r="X42">
        <v>-51</v>
      </c>
      <c r="Y42">
        <v>-0.8</v>
      </c>
      <c r="Z42">
        <v>5.31</v>
      </c>
      <c r="AA42">
        <v>19.309999999999999</v>
      </c>
    </row>
    <row r="43" spans="7:27">
      <c r="G43" t="s">
        <v>85</v>
      </c>
      <c r="H43" s="73">
        <v>0</v>
      </c>
      <c r="I43" s="46">
        <v>0</v>
      </c>
      <c r="J43" s="46">
        <v>18.350000000000001</v>
      </c>
      <c r="K43" s="46">
        <v>0</v>
      </c>
      <c r="L43" s="46">
        <v>4.34</v>
      </c>
      <c r="M43" s="74">
        <v>0</v>
      </c>
      <c r="N43" s="73">
        <v>-27</v>
      </c>
      <c r="O43" s="46">
        <v>-75</v>
      </c>
      <c r="P43" s="46">
        <v>0</v>
      </c>
      <c r="Q43" s="46">
        <v>0</v>
      </c>
      <c r="R43" s="46">
        <v>0</v>
      </c>
      <c r="S43" s="74">
        <v>0</v>
      </c>
      <c r="U43" s="73">
        <v>-102.8</v>
      </c>
      <c r="V43" s="74">
        <v>22.69</v>
      </c>
      <c r="W43">
        <v>-27</v>
      </c>
      <c r="X43">
        <v>-75</v>
      </c>
      <c r="Y43">
        <v>-0.8</v>
      </c>
      <c r="Z43">
        <v>4.34</v>
      </c>
      <c r="AA43">
        <v>18.350000000000001</v>
      </c>
    </row>
    <row r="44" spans="7:27">
      <c r="G44" t="s">
        <v>86</v>
      </c>
      <c r="H44" s="73">
        <v>0</v>
      </c>
      <c r="I44" s="46">
        <v>0</v>
      </c>
      <c r="J44" s="46">
        <v>21.24</v>
      </c>
      <c r="K44" s="46">
        <v>0</v>
      </c>
      <c r="L44" s="46">
        <v>3.19</v>
      </c>
      <c r="M44" s="74">
        <v>0</v>
      </c>
      <c r="N44" s="73">
        <v>-30</v>
      </c>
      <c r="O44" s="46">
        <v>-74</v>
      </c>
      <c r="P44" s="46">
        <v>0</v>
      </c>
      <c r="Q44" s="46">
        <v>0</v>
      </c>
      <c r="R44" s="46">
        <v>0</v>
      </c>
      <c r="S44" s="74">
        <v>0</v>
      </c>
      <c r="U44" s="73">
        <v>-104.8</v>
      </c>
      <c r="V44" s="74">
        <v>24.43</v>
      </c>
      <c r="W44">
        <v>-30</v>
      </c>
      <c r="X44">
        <v>-74</v>
      </c>
      <c r="Y44">
        <v>-0.8</v>
      </c>
      <c r="Z44">
        <v>3.19</v>
      </c>
      <c r="AA44">
        <v>21.24</v>
      </c>
    </row>
    <row r="45" spans="7:27">
      <c r="G45" t="s">
        <v>87</v>
      </c>
      <c r="H45" s="73">
        <v>28.96</v>
      </c>
      <c r="I45" s="46">
        <v>0</v>
      </c>
      <c r="J45" s="46">
        <v>13.52</v>
      </c>
      <c r="K45" s="46">
        <v>0</v>
      </c>
      <c r="L45" s="46">
        <v>3.19</v>
      </c>
      <c r="M45" s="74">
        <v>0</v>
      </c>
      <c r="N45" s="73">
        <v>0</v>
      </c>
      <c r="O45" s="46">
        <v>-92</v>
      </c>
      <c r="P45" s="46">
        <v>0</v>
      </c>
      <c r="Q45" s="46">
        <v>0</v>
      </c>
      <c r="R45" s="46">
        <v>0</v>
      </c>
      <c r="S45" s="74">
        <v>0</v>
      </c>
      <c r="U45" s="73">
        <v>-92.8</v>
      </c>
      <c r="V45" s="74">
        <v>45.67</v>
      </c>
      <c r="W45">
        <v>28.96</v>
      </c>
      <c r="X45">
        <v>-92</v>
      </c>
      <c r="Y45">
        <v>-0.8</v>
      </c>
      <c r="Z45">
        <v>3.19</v>
      </c>
      <c r="AA45">
        <v>13.52</v>
      </c>
    </row>
    <row r="46" spans="7:27">
      <c r="G46" t="s">
        <v>88</v>
      </c>
      <c r="H46" s="73">
        <v>54.07</v>
      </c>
      <c r="I46" s="46">
        <v>0</v>
      </c>
      <c r="J46" s="46">
        <v>19.309999999999999</v>
      </c>
      <c r="K46" s="46">
        <v>0</v>
      </c>
      <c r="L46" s="46">
        <v>2.41</v>
      </c>
      <c r="M46" s="74">
        <v>0</v>
      </c>
      <c r="N46" s="73">
        <v>0</v>
      </c>
      <c r="O46" s="46">
        <v>-87</v>
      </c>
      <c r="P46" s="46">
        <v>0</v>
      </c>
      <c r="Q46" s="46">
        <v>0</v>
      </c>
      <c r="R46" s="46">
        <v>0</v>
      </c>
      <c r="S46" s="74">
        <v>0</v>
      </c>
      <c r="U46" s="73">
        <v>-87.8</v>
      </c>
      <c r="V46" s="74">
        <v>75.790000000000006</v>
      </c>
      <c r="W46">
        <v>54.07</v>
      </c>
      <c r="X46">
        <v>-87</v>
      </c>
      <c r="Y46">
        <v>-0.8</v>
      </c>
      <c r="Z46">
        <v>2.41</v>
      </c>
      <c r="AA46">
        <v>19.309999999999999</v>
      </c>
    </row>
    <row r="47" spans="7:27">
      <c r="G47" t="s">
        <v>89</v>
      </c>
      <c r="H47" s="73">
        <v>100.41</v>
      </c>
      <c r="I47" s="46">
        <v>0</v>
      </c>
      <c r="J47" s="46">
        <v>11.59</v>
      </c>
      <c r="K47" s="46">
        <v>0</v>
      </c>
      <c r="L47" s="46">
        <v>1.45</v>
      </c>
      <c r="M47" s="74">
        <v>0</v>
      </c>
      <c r="N47" s="73">
        <v>0</v>
      </c>
      <c r="O47" s="46">
        <v>-61</v>
      </c>
      <c r="P47" s="46">
        <v>0</v>
      </c>
      <c r="Q47" s="46">
        <v>0</v>
      </c>
      <c r="R47" s="46">
        <v>0</v>
      </c>
      <c r="S47" s="74">
        <v>0</v>
      </c>
      <c r="U47" s="73">
        <v>-61.8</v>
      </c>
      <c r="V47" s="74">
        <v>113.45</v>
      </c>
      <c r="W47">
        <v>100.41</v>
      </c>
      <c r="X47">
        <v>-61</v>
      </c>
      <c r="Y47">
        <v>-0.8</v>
      </c>
      <c r="Z47">
        <v>1.45</v>
      </c>
      <c r="AA47">
        <v>11.59</v>
      </c>
    </row>
    <row r="48" spans="7:27">
      <c r="G48" t="s">
        <v>90</v>
      </c>
      <c r="H48" s="73">
        <v>85.92</v>
      </c>
      <c r="I48" s="46">
        <v>0</v>
      </c>
      <c r="J48" s="46">
        <v>9.66</v>
      </c>
      <c r="K48" s="46">
        <v>0</v>
      </c>
      <c r="L48" s="46">
        <v>0.97</v>
      </c>
      <c r="M48" s="74">
        <v>0</v>
      </c>
      <c r="N48" s="73">
        <v>0</v>
      </c>
      <c r="O48" s="46">
        <v>-61</v>
      </c>
      <c r="P48" s="46">
        <v>0</v>
      </c>
      <c r="Q48" s="46">
        <v>0</v>
      </c>
      <c r="R48" s="46">
        <v>0</v>
      </c>
      <c r="S48" s="74">
        <v>0</v>
      </c>
      <c r="U48" s="73">
        <v>-61.8</v>
      </c>
      <c r="V48" s="74">
        <v>96.55</v>
      </c>
      <c r="W48">
        <v>85.92</v>
      </c>
      <c r="X48">
        <v>-61</v>
      </c>
      <c r="Y48">
        <v>-0.8</v>
      </c>
      <c r="Z48">
        <v>0.97</v>
      </c>
      <c r="AA48">
        <v>9.66</v>
      </c>
    </row>
    <row r="49" spans="7:27">
      <c r="G49" t="s">
        <v>91</v>
      </c>
      <c r="H49" s="73">
        <v>49.24</v>
      </c>
      <c r="I49" s="46">
        <v>0</v>
      </c>
      <c r="J49" s="46">
        <v>0</v>
      </c>
      <c r="K49" s="46">
        <v>0</v>
      </c>
      <c r="L49" s="46">
        <v>0.48</v>
      </c>
      <c r="M49" s="74">
        <v>0</v>
      </c>
      <c r="N49" s="73">
        <v>0</v>
      </c>
      <c r="O49" s="46">
        <v>-63</v>
      </c>
      <c r="P49" s="46">
        <v>-13</v>
      </c>
      <c r="Q49" s="46">
        <v>0</v>
      </c>
      <c r="R49" s="46">
        <v>0</v>
      </c>
      <c r="S49" s="74">
        <v>0</v>
      </c>
      <c r="U49" s="73">
        <v>-76.8</v>
      </c>
      <c r="V49" s="74">
        <v>49.72</v>
      </c>
      <c r="W49">
        <v>49.24</v>
      </c>
      <c r="X49">
        <v>-63</v>
      </c>
      <c r="Y49">
        <v>-0.8</v>
      </c>
      <c r="Z49">
        <v>0.48</v>
      </c>
      <c r="AA49">
        <v>-13</v>
      </c>
    </row>
    <row r="50" spans="7:27">
      <c r="G50" t="s">
        <v>92</v>
      </c>
      <c r="H50" s="73">
        <v>25.1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-103</v>
      </c>
      <c r="P50" s="46">
        <v>-20</v>
      </c>
      <c r="Q50" s="46">
        <v>0</v>
      </c>
      <c r="R50" s="46">
        <v>-0.5</v>
      </c>
      <c r="S50" s="74">
        <v>0</v>
      </c>
      <c r="U50" s="73">
        <v>-124.3</v>
      </c>
      <c r="V50" s="74">
        <v>25.1</v>
      </c>
      <c r="W50">
        <v>25.1</v>
      </c>
      <c r="X50">
        <v>-103</v>
      </c>
      <c r="Y50">
        <v>-0.8</v>
      </c>
      <c r="Z50">
        <v>-0.5</v>
      </c>
      <c r="AA50">
        <v>-20</v>
      </c>
    </row>
    <row r="51" spans="7:27">
      <c r="G51" t="s">
        <v>93</v>
      </c>
      <c r="H51" s="73">
        <v>30.9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-59</v>
      </c>
      <c r="P51" s="46">
        <v>-18</v>
      </c>
      <c r="Q51" s="46">
        <v>0</v>
      </c>
      <c r="R51" s="46">
        <v>-0.5</v>
      </c>
      <c r="S51" s="74">
        <v>0</v>
      </c>
      <c r="U51" s="73">
        <v>-78.3</v>
      </c>
      <c r="V51" s="74">
        <v>30.9</v>
      </c>
      <c r="W51">
        <v>30.9</v>
      </c>
      <c r="X51">
        <v>-59</v>
      </c>
      <c r="Y51">
        <v>-0.8</v>
      </c>
      <c r="Z51">
        <v>-0.5</v>
      </c>
      <c r="AA51">
        <v>-18</v>
      </c>
    </row>
    <row r="52" spans="7:27">
      <c r="G52" t="s">
        <v>94</v>
      </c>
      <c r="H52" s="73">
        <v>25.1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-61</v>
      </c>
      <c r="P52" s="46">
        <v>-12</v>
      </c>
      <c r="Q52" s="46">
        <v>0</v>
      </c>
      <c r="R52" s="46">
        <v>0</v>
      </c>
      <c r="S52" s="74">
        <v>0</v>
      </c>
      <c r="U52" s="73">
        <v>-73.8</v>
      </c>
      <c r="V52" s="74">
        <v>25.1</v>
      </c>
      <c r="W52">
        <v>25.1</v>
      </c>
      <c r="X52">
        <v>-61</v>
      </c>
      <c r="Y52">
        <v>-0.8</v>
      </c>
      <c r="Z52">
        <v>0</v>
      </c>
      <c r="AA52">
        <v>-12</v>
      </c>
    </row>
    <row r="53" spans="7:27">
      <c r="G53" t="s">
        <v>95</v>
      </c>
      <c r="H53" s="73">
        <v>75.31</v>
      </c>
      <c r="I53" s="46">
        <v>0</v>
      </c>
      <c r="J53" s="46">
        <v>14.48</v>
      </c>
      <c r="K53" s="46">
        <v>0</v>
      </c>
      <c r="L53" s="46">
        <v>0</v>
      </c>
      <c r="M53" s="74">
        <v>0</v>
      </c>
      <c r="N53" s="73">
        <v>0</v>
      </c>
      <c r="O53" s="46">
        <v>-62</v>
      </c>
      <c r="P53" s="46">
        <v>0</v>
      </c>
      <c r="Q53" s="46">
        <v>0</v>
      </c>
      <c r="R53" s="46">
        <v>-0.5</v>
      </c>
      <c r="S53" s="74">
        <v>0</v>
      </c>
      <c r="U53" s="73">
        <v>-63.3</v>
      </c>
      <c r="V53" s="74">
        <v>89.79</v>
      </c>
      <c r="W53">
        <v>75.31</v>
      </c>
      <c r="X53">
        <v>-62</v>
      </c>
      <c r="Y53">
        <v>-0.8</v>
      </c>
      <c r="Z53">
        <v>-0.5</v>
      </c>
      <c r="AA53">
        <v>14.48</v>
      </c>
    </row>
    <row r="54" spans="7:27">
      <c r="G54" t="s">
        <v>96</v>
      </c>
      <c r="H54" s="73">
        <v>78.2</v>
      </c>
      <c r="I54" s="46">
        <v>0</v>
      </c>
      <c r="J54" s="46">
        <v>9.66</v>
      </c>
      <c r="K54" s="46">
        <v>0</v>
      </c>
      <c r="L54" s="46">
        <v>0</v>
      </c>
      <c r="M54" s="74">
        <v>0</v>
      </c>
      <c r="N54" s="73">
        <v>0</v>
      </c>
      <c r="O54" s="46">
        <v>-61</v>
      </c>
      <c r="P54" s="46">
        <v>0</v>
      </c>
      <c r="Q54" s="46">
        <v>0</v>
      </c>
      <c r="R54" s="46">
        <v>-1</v>
      </c>
      <c r="S54" s="74">
        <v>0</v>
      </c>
      <c r="U54" s="73">
        <v>-62.8</v>
      </c>
      <c r="V54" s="74">
        <v>87.86</v>
      </c>
      <c r="W54">
        <v>78.2</v>
      </c>
      <c r="X54">
        <v>-61</v>
      </c>
      <c r="Y54">
        <v>-0.8</v>
      </c>
      <c r="Z54">
        <v>-1</v>
      </c>
      <c r="AA54">
        <v>9.66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-60</v>
      </c>
      <c r="O55" s="46">
        <v>-108</v>
      </c>
      <c r="P55" s="46">
        <v>-30</v>
      </c>
      <c r="Q55" s="46">
        <v>0</v>
      </c>
      <c r="R55" s="46">
        <v>-0.5</v>
      </c>
      <c r="S55" s="74">
        <v>0</v>
      </c>
      <c r="U55" s="73">
        <v>-199.3</v>
      </c>
      <c r="V55" s="74">
        <v>0</v>
      </c>
      <c r="W55">
        <v>-60</v>
      </c>
      <c r="X55">
        <v>-108</v>
      </c>
      <c r="Y55">
        <v>-0.8</v>
      </c>
      <c r="Z55">
        <v>-0.5</v>
      </c>
      <c r="AA55">
        <v>-30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-66</v>
      </c>
      <c r="O56" s="46">
        <v>-105</v>
      </c>
      <c r="P56" s="46">
        <v>-40</v>
      </c>
      <c r="Q56" s="46">
        <v>0</v>
      </c>
      <c r="R56" s="46">
        <v>-1</v>
      </c>
      <c r="S56" s="74">
        <v>0</v>
      </c>
      <c r="U56" s="73">
        <v>-212.8</v>
      </c>
      <c r="V56" s="74">
        <v>0</v>
      </c>
      <c r="W56">
        <v>-66</v>
      </c>
      <c r="X56">
        <v>-105</v>
      </c>
      <c r="Y56">
        <v>-0.8</v>
      </c>
      <c r="Z56">
        <v>-1</v>
      </c>
      <c r="AA56">
        <v>-40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-4</v>
      </c>
      <c r="O57" s="46">
        <v>-117</v>
      </c>
      <c r="P57" s="46">
        <v>-13</v>
      </c>
      <c r="Q57" s="46">
        <v>0</v>
      </c>
      <c r="R57" s="46">
        <v>-1.5</v>
      </c>
      <c r="S57" s="74">
        <v>0</v>
      </c>
      <c r="U57" s="73">
        <v>-136.30000000000001</v>
      </c>
      <c r="V57" s="74">
        <v>0</v>
      </c>
      <c r="W57">
        <v>-4</v>
      </c>
      <c r="X57">
        <v>-117</v>
      </c>
      <c r="Y57">
        <v>-0.8</v>
      </c>
      <c r="Z57">
        <v>-1.5</v>
      </c>
      <c r="AA57">
        <v>-13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-10</v>
      </c>
      <c r="O58" s="46">
        <v>-114</v>
      </c>
      <c r="P58" s="46">
        <v>-31</v>
      </c>
      <c r="Q58" s="46">
        <v>0</v>
      </c>
      <c r="R58" s="46">
        <v>-1</v>
      </c>
      <c r="S58" s="74">
        <v>0</v>
      </c>
      <c r="U58" s="73">
        <v>-156.80000000000001</v>
      </c>
      <c r="V58" s="74">
        <v>0</v>
      </c>
      <c r="W58">
        <v>-10</v>
      </c>
      <c r="X58">
        <v>-114</v>
      </c>
      <c r="Y58">
        <v>-0.8</v>
      </c>
      <c r="Z58">
        <v>-1</v>
      </c>
      <c r="AA58">
        <v>-31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-81</v>
      </c>
      <c r="P59" s="46">
        <v>-6</v>
      </c>
      <c r="Q59" s="46">
        <v>0</v>
      </c>
      <c r="R59" s="46">
        <v>-1.5</v>
      </c>
      <c r="S59" s="74">
        <v>0</v>
      </c>
      <c r="U59" s="73">
        <v>-89.3</v>
      </c>
      <c r="V59" s="74">
        <v>0</v>
      </c>
      <c r="W59">
        <v>0</v>
      </c>
      <c r="X59">
        <v>-81</v>
      </c>
      <c r="Y59">
        <v>-0.8</v>
      </c>
      <c r="Z59">
        <v>-1.5</v>
      </c>
      <c r="AA59">
        <v>-6</v>
      </c>
    </row>
    <row r="60" spans="7:27">
      <c r="G60" t="s">
        <v>102</v>
      </c>
      <c r="H60" s="73">
        <v>10.62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-39</v>
      </c>
      <c r="P60" s="46">
        <v>-10</v>
      </c>
      <c r="Q60" s="46">
        <v>0</v>
      </c>
      <c r="R60" s="46">
        <v>-1.5</v>
      </c>
      <c r="S60" s="74">
        <v>0</v>
      </c>
      <c r="U60" s="73">
        <v>-51.3</v>
      </c>
      <c r="V60" s="74">
        <v>10.62</v>
      </c>
      <c r="W60">
        <v>10.62</v>
      </c>
      <c r="X60">
        <v>-39</v>
      </c>
      <c r="Y60">
        <v>-0.8</v>
      </c>
      <c r="Z60">
        <v>-1.5</v>
      </c>
      <c r="AA60">
        <v>-10</v>
      </c>
    </row>
    <row r="61" spans="7:27">
      <c r="G61" t="s">
        <v>103</v>
      </c>
      <c r="H61" s="73">
        <v>18.34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-28</v>
      </c>
      <c r="P61" s="46">
        <v>-17</v>
      </c>
      <c r="Q61" s="46">
        <v>0</v>
      </c>
      <c r="R61" s="46">
        <v>-3</v>
      </c>
      <c r="S61" s="74">
        <v>0</v>
      </c>
      <c r="U61" s="73">
        <v>-48.8</v>
      </c>
      <c r="V61" s="74">
        <v>18.34</v>
      </c>
      <c r="W61">
        <v>18.34</v>
      </c>
      <c r="X61">
        <v>-28</v>
      </c>
      <c r="Y61">
        <v>-0.8</v>
      </c>
      <c r="Z61">
        <v>-3</v>
      </c>
      <c r="AA61">
        <v>-17</v>
      </c>
    </row>
    <row r="62" spans="7:27">
      <c r="G62" t="s">
        <v>104</v>
      </c>
      <c r="H62" s="73">
        <v>13.52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-80</v>
      </c>
      <c r="P62" s="46">
        <v>-14</v>
      </c>
      <c r="Q62" s="46">
        <v>0</v>
      </c>
      <c r="R62" s="46">
        <v>-3</v>
      </c>
      <c r="S62" s="74">
        <v>0</v>
      </c>
      <c r="U62" s="73">
        <v>-97.8</v>
      </c>
      <c r="V62" s="74">
        <v>13.52</v>
      </c>
      <c r="W62">
        <v>13.52</v>
      </c>
      <c r="X62">
        <v>-80</v>
      </c>
      <c r="Y62">
        <v>-0.8</v>
      </c>
      <c r="Z62">
        <v>-3</v>
      </c>
      <c r="AA62">
        <v>-14</v>
      </c>
    </row>
    <row r="63" spans="7:27">
      <c r="G63" t="s">
        <v>105</v>
      </c>
      <c r="H63" s="73">
        <v>37.65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-30</v>
      </c>
      <c r="P63" s="46">
        <v>-14</v>
      </c>
      <c r="Q63" s="46">
        <v>0</v>
      </c>
      <c r="R63" s="46">
        <v>-3</v>
      </c>
      <c r="S63" s="74">
        <v>0</v>
      </c>
      <c r="U63" s="73">
        <v>-47.8</v>
      </c>
      <c r="V63" s="74">
        <v>37.65</v>
      </c>
      <c r="W63">
        <v>37.65</v>
      </c>
      <c r="X63">
        <v>-30</v>
      </c>
      <c r="Y63">
        <v>-0.8</v>
      </c>
      <c r="Z63">
        <v>-3</v>
      </c>
      <c r="AA63">
        <v>-14</v>
      </c>
    </row>
    <row r="64" spans="7:27">
      <c r="G64" t="s">
        <v>106</v>
      </c>
      <c r="H64" s="73">
        <v>48.28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-25</v>
      </c>
      <c r="P64" s="46">
        <v>-15</v>
      </c>
      <c r="Q64" s="46">
        <v>0</v>
      </c>
      <c r="R64" s="46">
        <v>-2.5</v>
      </c>
      <c r="S64" s="74">
        <v>0</v>
      </c>
      <c r="U64" s="73">
        <v>-43.3</v>
      </c>
      <c r="V64" s="74">
        <v>48.28</v>
      </c>
      <c r="W64">
        <v>48.28</v>
      </c>
      <c r="X64">
        <v>-25</v>
      </c>
      <c r="Y64">
        <v>-0.8</v>
      </c>
      <c r="Z64">
        <v>-2.5</v>
      </c>
      <c r="AA64">
        <v>-15</v>
      </c>
    </row>
    <row r="65" spans="7:27">
      <c r="G65" t="s">
        <v>107</v>
      </c>
      <c r="H65" s="73">
        <v>8.69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-1.3</v>
      </c>
      <c r="S65" s="74">
        <v>0</v>
      </c>
      <c r="U65" s="73">
        <v>-2.1</v>
      </c>
      <c r="V65" s="74">
        <v>8.69</v>
      </c>
      <c r="W65">
        <v>8.69</v>
      </c>
      <c r="X65">
        <v>0</v>
      </c>
      <c r="Y65">
        <v>-0.8</v>
      </c>
      <c r="Z65">
        <v>-1.3</v>
      </c>
      <c r="AA65">
        <v>0</v>
      </c>
    </row>
    <row r="66" spans="7:27">
      <c r="G66" t="s">
        <v>108</v>
      </c>
      <c r="H66" s="73">
        <v>21.24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-19</v>
      </c>
      <c r="P66" s="46">
        <v>0</v>
      </c>
      <c r="Q66" s="46">
        <v>0</v>
      </c>
      <c r="R66" s="46">
        <v>-0.3</v>
      </c>
      <c r="S66" s="74">
        <v>0</v>
      </c>
      <c r="U66" s="73">
        <v>-20.100000000000001</v>
      </c>
      <c r="V66" s="74">
        <v>21.24</v>
      </c>
      <c r="W66">
        <v>21.24</v>
      </c>
      <c r="X66">
        <v>-19</v>
      </c>
      <c r="Y66">
        <v>-0.8</v>
      </c>
      <c r="Z66">
        <v>-0.3</v>
      </c>
      <c r="AA66">
        <v>0</v>
      </c>
    </row>
    <row r="67" spans="7:27">
      <c r="G67" t="s">
        <v>109</v>
      </c>
      <c r="H67" s="73">
        <v>41.51</v>
      </c>
      <c r="I67" s="46">
        <v>0</v>
      </c>
      <c r="J67" s="46">
        <v>0</v>
      </c>
      <c r="K67" s="46">
        <v>0</v>
      </c>
      <c r="L67" s="46">
        <v>0.68</v>
      </c>
      <c r="M67" s="74">
        <v>0</v>
      </c>
      <c r="N67" s="73">
        <v>0</v>
      </c>
      <c r="O67" s="46">
        <v>-12</v>
      </c>
      <c r="P67" s="46">
        <v>-5</v>
      </c>
      <c r="Q67" s="46">
        <v>0</v>
      </c>
      <c r="R67" s="46">
        <v>0</v>
      </c>
      <c r="S67" s="74">
        <v>0</v>
      </c>
      <c r="U67" s="73">
        <v>-17.8</v>
      </c>
      <c r="V67" s="74">
        <v>42.19</v>
      </c>
      <c r="W67">
        <v>41.51</v>
      </c>
      <c r="X67">
        <v>-12</v>
      </c>
      <c r="Y67">
        <v>-0.8</v>
      </c>
      <c r="Z67">
        <v>0.68</v>
      </c>
      <c r="AA67">
        <v>-5</v>
      </c>
    </row>
    <row r="68" spans="7:27">
      <c r="G68" t="s">
        <v>110</v>
      </c>
      <c r="H68" s="73">
        <v>59.86</v>
      </c>
      <c r="I68" s="46">
        <v>0</v>
      </c>
      <c r="J68" s="46">
        <v>0</v>
      </c>
      <c r="K68" s="46">
        <v>0</v>
      </c>
      <c r="L68" s="46">
        <v>1.64</v>
      </c>
      <c r="M68" s="74">
        <v>0</v>
      </c>
      <c r="N68" s="73">
        <v>0</v>
      </c>
      <c r="O68" s="46">
        <v>-12</v>
      </c>
      <c r="P68" s="46">
        <v>-14</v>
      </c>
      <c r="Q68" s="46">
        <v>0</v>
      </c>
      <c r="R68" s="46">
        <v>0</v>
      </c>
      <c r="S68" s="74">
        <v>0</v>
      </c>
      <c r="U68" s="73">
        <v>-26.8</v>
      </c>
      <c r="V68" s="74">
        <v>61.5</v>
      </c>
      <c r="W68">
        <v>59.86</v>
      </c>
      <c r="X68">
        <v>-12</v>
      </c>
      <c r="Y68">
        <v>-0.8</v>
      </c>
      <c r="Z68">
        <v>1.64</v>
      </c>
      <c r="AA68">
        <v>-14</v>
      </c>
    </row>
    <row r="69" spans="7:27">
      <c r="G69" t="s">
        <v>111</v>
      </c>
      <c r="H69" s="73">
        <v>34.76</v>
      </c>
      <c r="I69" s="46">
        <v>0</v>
      </c>
      <c r="J69" s="46">
        <v>0</v>
      </c>
      <c r="K69" s="46">
        <v>0</v>
      </c>
      <c r="L69" s="46">
        <v>2.41</v>
      </c>
      <c r="M69" s="74">
        <v>0</v>
      </c>
      <c r="N69" s="73">
        <v>0</v>
      </c>
      <c r="O69" s="46">
        <v>-30</v>
      </c>
      <c r="P69" s="46">
        <v>-25</v>
      </c>
      <c r="Q69" s="46">
        <v>0</v>
      </c>
      <c r="R69" s="46">
        <v>0</v>
      </c>
      <c r="S69" s="74">
        <v>0</v>
      </c>
      <c r="U69" s="73">
        <v>-55.8</v>
      </c>
      <c r="V69" s="74">
        <v>37.17</v>
      </c>
      <c r="W69">
        <v>34.76</v>
      </c>
      <c r="X69">
        <v>-30</v>
      </c>
      <c r="Y69">
        <v>-0.8</v>
      </c>
      <c r="Z69">
        <v>2.41</v>
      </c>
      <c r="AA69">
        <v>-25</v>
      </c>
    </row>
    <row r="70" spans="7:27">
      <c r="G70" t="s">
        <v>112</v>
      </c>
      <c r="H70" s="73">
        <v>60.82</v>
      </c>
      <c r="I70" s="46">
        <v>0</v>
      </c>
      <c r="J70" s="46">
        <v>0</v>
      </c>
      <c r="K70" s="46">
        <v>0</v>
      </c>
      <c r="L70" s="46">
        <v>4.0599999999999996</v>
      </c>
      <c r="M70" s="74">
        <v>0</v>
      </c>
      <c r="N70" s="73">
        <v>0</v>
      </c>
      <c r="O70" s="46">
        <v>-39</v>
      </c>
      <c r="P70" s="46">
        <v>-20</v>
      </c>
      <c r="Q70" s="46">
        <v>0</v>
      </c>
      <c r="R70" s="46">
        <v>0</v>
      </c>
      <c r="S70" s="74">
        <v>0</v>
      </c>
      <c r="U70" s="73">
        <v>-59.8</v>
      </c>
      <c r="V70" s="74">
        <v>64.88</v>
      </c>
      <c r="W70">
        <v>60.82</v>
      </c>
      <c r="X70">
        <v>-39</v>
      </c>
      <c r="Y70">
        <v>-0.8</v>
      </c>
      <c r="Z70">
        <v>4.0599999999999996</v>
      </c>
      <c r="AA70">
        <v>-20</v>
      </c>
    </row>
    <row r="71" spans="7:27">
      <c r="G71" t="s">
        <v>113</v>
      </c>
      <c r="H71" s="73">
        <v>103.31</v>
      </c>
      <c r="I71" s="46">
        <v>0</v>
      </c>
      <c r="J71" s="46">
        <v>0</v>
      </c>
      <c r="K71" s="46">
        <v>0</v>
      </c>
      <c r="L71" s="46">
        <v>5.79</v>
      </c>
      <c r="M71" s="74">
        <v>0</v>
      </c>
      <c r="N71" s="73">
        <v>0</v>
      </c>
      <c r="O71" s="46">
        <v>-78</v>
      </c>
      <c r="P71" s="46">
        <v>-10</v>
      </c>
      <c r="Q71" s="46">
        <v>0</v>
      </c>
      <c r="R71" s="46">
        <v>0</v>
      </c>
      <c r="S71" s="74">
        <v>0</v>
      </c>
      <c r="U71" s="73">
        <v>-88.8</v>
      </c>
      <c r="V71" s="74">
        <v>109.1</v>
      </c>
      <c r="W71">
        <v>103.31</v>
      </c>
      <c r="X71">
        <v>-78</v>
      </c>
      <c r="Y71">
        <v>-0.8</v>
      </c>
      <c r="Z71">
        <v>5.79</v>
      </c>
      <c r="AA71">
        <v>-10</v>
      </c>
    </row>
    <row r="72" spans="7:27">
      <c r="G72" t="s">
        <v>114</v>
      </c>
      <c r="H72" s="73">
        <v>88.82</v>
      </c>
      <c r="I72" s="46">
        <v>0</v>
      </c>
      <c r="J72" s="46">
        <v>14.48</v>
      </c>
      <c r="K72" s="46">
        <v>0</v>
      </c>
      <c r="L72" s="46">
        <v>6.28</v>
      </c>
      <c r="M72" s="74">
        <v>0</v>
      </c>
      <c r="N72" s="73">
        <v>0</v>
      </c>
      <c r="O72" s="46">
        <v>-87</v>
      </c>
      <c r="P72" s="46">
        <v>0</v>
      </c>
      <c r="Q72" s="46">
        <v>0</v>
      </c>
      <c r="R72" s="46">
        <v>0</v>
      </c>
      <c r="S72" s="74">
        <v>0</v>
      </c>
      <c r="U72" s="73">
        <v>-87.8</v>
      </c>
      <c r="V72" s="74">
        <v>109.58</v>
      </c>
      <c r="W72">
        <v>88.82</v>
      </c>
      <c r="X72">
        <v>-87</v>
      </c>
      <c r="Y72">
        <v>-0.8</v>
      </c>
      <c r="Z72">
        <v>6.28</v>
      </c>
      <c r="AA72">
        <v>14.48</v>
      </c>
    </row>
    <row r="73" spans="7:27">
      <c r="G73" t="s">
        <v>115</v>
      </c>
      <c r="H73" s="73">
        <v>54.07</v>
      </c>
      <c r="I73" s="46">
        <v>0</v>
      </c>
      <c r="J73" s="46">
        <v>14.48</v>
      </c>
      <c r="K73" s="46">
        <v>0</v>
      </c>
      <c r="L73" s="46">
        <v>6.28</v>
      </c>
      <c r="M73" s="74">
        <v>0</v>
      </c>
      <c r="N73" s="73">
        <v>0</v>
      </c>
      <c r="O73" s="46">
        <v>-88</v>
      </c>
      <c r="P73" s="46">
        <v>0</v>
      </c>
      <c r="Q73" s="46">
        <v>0</v>
      </c>
      <c r="R73" s="46">
        <v>0</v>
      </c>
      <c r="S73" s="74">
        <v>0</v>
      </c>
      <c r="U73" s="73">
        <v>-88.8</v>
      </c>
      <c r="V73" s="74">
        <v>74.83</v>
      </c>
      <c r="W73">
        <v>54.07</v>
      </c>
      <c r="X73">
        <v>-88</v>
      </c>
      <c r="Y73">
        <v>-0.8</v>
      </c>
      <c r="Z73">
        <v>6.28</v>
      </c>
      <c r="AA73">
        <v>14.48</v>
      </c>
    </row>
    <row r="74" spans="7:27">
      <c r="G74" t="s">
        <v>116</v>
      </c>
      <c r="H74" s="73">
        <v>73.38</v>
      </c>
      <c r="I74" s="46">
        <v>0</v>
      </c>
      <c r="J74" s="46">
        <v>0</v>
      </c>
      <c r="K74" s="46">
        <v>0</v>
      </c>
      <c r="L74" s="46">
        <v>6.76</v>
      </c>
      <c r="M74" s="74">
        <v>0</v>
      </c>
      <c r="N74" s="73">
        <v>0</v>
      </c>
      <c r="O74" s="46">
        <v>-84</v>
      </c>
      <c r="P74" s="46">
        <v>-5</v>
      </c>
      <c r="Q74" s="46">
        <v>0</v>
      </c>
      <c r="R74" s="46">
        <v>0</v>
      </c>
      <c r="S74" s="74">
        <v>0</v>
      </c>
      <c r="U74" s="73">
        <v>-89.8</v>
      </c>
      <c r="V74" s="74">
        <v>80.14</v>
      </c>
      <c r="W74">
        <v>73.38</v>
      </c>
      <c r="X74">
        <v>-84</v>
      </c>
      <c r="Y74">
        <v>-0.8</v>
      </c>
      <c r="Z74">
        <v>6.76</v>
      </c>
      <c r="AA74">
        <v>-5</v>
      </c>
    </row>
    <row r="75" spans="7:27">
      <c r="G75" t="s">
        <v>117</v>
      </c>
      <c r="H75" s="73">
        <v>87.86</v>
      </c>
      <c r="I75" s="46">
        <v>0</v>
      </c>
      <c r="J75" s="46">
        <v>0</v>
      </c>
      <c r="K75" s="46">
        <v>0</v>
      </c>
      <c r="L75" s="46">
        <v>7.24</v>
      </c>
      <c r="M75" s="74">
        <v>0</v>
      </c>
      <c r="N75" s="73">
        <v>0</v>
      </c>
      <c r="O75" s="46">
        <v>-63</v>
      </c>
      <c r="P75" s="46">
        <v>0</v>
      </c>
      <c r="Q75" s="46">
        <v>0</v>
      </c>
      <c r="R75" s="46">
        <v>0</v>
      </c>
      <c r="S75" s="74">
        <v>0</v>
      </c>
      <c r="U75" s="73">
        <v>-63.8</v>
      </c>
      <c r="V75" s="74">
        <v>95.1</v>
      </c>
      <c r="W75">
        <v>87.86</v>
      </c>
      <c r="X75">
        <v>-63</v>
      </c>
      <c r="Y75">
        <v>-0.8</v>
      </c>
      <c r="Z75">
        <v>7.24</v>
      </c>
      <c r="AA75">
        <v>0</v>
      </c>
    </row>
    <row r="76" spans="7:27">
      <c r="G76" t="s">
        <v>118</v>
      </c>
      <c r="H76" s="73">
        <v>82.06</v>
      </c>
      <c r="I76" s="46">
        <v>0</v>
      </c>
      <c r="J76" s="46">
        <v>19.309999999999999</v>
      </c>
      <c r="K76" s="46">
        <v>0</v>
      </c>
      <c r="L76" s="46">
        <v>8.2100000000000009</v>
      </c>
      <c r="M76" s="74">
        <v>0</v>
      </c>
      <c r="N76" s="73">
        <v>0</v>
      </c>
      <c r="O76" s="46">
        <v>-115</v>
      </c>
      <c r="P76" s="46">
        <v>0</v>
      </c>
      <c r="Q76" s="46">
        <v>0</v>
      </c>
      <c r="R76" s="46">
        <v>0</v>
      </c>
      <c r="S76" s="74">
        <v>0</v>
      </c>
      <c r="U76" s="73">
        <v>-115.8</v>
      </c>
      <c r="V76" s="74">
        <v>109.58</v>
      </c>
      <c r="W76">
        <v>82.06</v>
      </c>
      <c r="X76">
        <v>-115</v>
      </c>
      <c r="Y76">
        <v>-0.8</v>
      </c>
      <c r="Z76">
        <v>8.2100000000000009</v>
      </c>
      <c r="AA76">
        <v>19.309999999999999</v>
      </c>
    </row>
    <row r="77" spans="7:27">
      <c r="G77" t="s">
        <v>119</v>
      </c>
      <c r="H77" s="73">
        <v>54.07</v>
      </c>
      <c r="I77" s="46">
        <v>0</v>
      </c>
      <c r="J77" s="46">
        <v>149.65</v>
      </c>
      <c r="K77" s="46">
        <v>0</v>
      </c>
      <c r="L77" s="46">
        <v>8.2100000000000009</v>
      </c>
      <c r="M77" s="74">
        <v>0</v>
      </c>
      <c r="N77" s="73">
        <v>0</v>
      </c>
      <c r="O77" s="46">
        <v>-106</v>
      </c>
      <c r="P77" s="46">
        <v>0</v>
      </c>
      <c r="Q77" s="46">
        <v>0</v>
      </c>
      <c r="R77" s="46">
        <v>0</v>
      </c>
      <c r="S77" s="74">
        <v>0</v>
      </c>
      <c r="U77" s="73">
        <v>-106.8</v>
      </c>
      <c r="V77" s="74">
        <v>211.93</v>
      </c>
      <c r="W77">
        <v>54.07</v>
      </c>
      <c r="X77">
        <v>-106</v>
      </c>
      <c r="Y77">
        <v>-0.8</v>
      </c>
      <c r="Z77">
        <v>8.2100000000000009</v>
      </c>
      <c r="AA77">
        <v>149.65</v>
      </c>
    </row>
    <row r="78" spans="7:27">
      <c r="G78" t="s">
        <v>120</v>
      </c>
      <c r="H78" s="73">
        <v>13.52</v>
      </c>
      <c r="I78" s="46">
        <v>0</v>
      </c>
      <c r="J78" s="46">
        <v>154.47999999999999</v>
      </c>
      <c r="K78" s="46">
        <v>0</v>
      </c>
      <c r="L78" s="46">
        <v>9.17</v>
      </c>
      <c r="M78" s="74">
        <v>0</v>
      </c>
      <c r="N78" s="73">
        <v>0</v>
      </c>
      <c r="O78" s="46">
        <v>-127</v>
      </c>
      <c r="P78" s="46">
        <v>0</v>
      </c>
      <c r="Q78" s="46">
        <v>0</v>
      </c>
      <c r="R78" s="46">
        <v>0</v>
      </c>
      <c r="S78" s="74">
        <v>0</v>
      </c>
      <c r="U78" s="73">
        <v>-127.8</v>
      </c>
      <c r="V78" s="74">
        <v>177.17</v>
      </c>
      <c r="W78">
        <v>13.52</v>
      </c>
      <c r="X78">
        <v>-127</v>
      </c>
      <c r="Y78">
        <v>-0.8</v>
      </c>
      <c r="Z78">
        <v>9.17</v>
      </c>
      <c r="AA78">
        <v>154.47999999999999</v>
      </c>
    </row>
    <row r="79" spans="7:27">
      <c r="G79" t="s">
        <v>121</v>
      </c>
      <c r="H79" s="73">
        <v>6.76</v>
      </c>
      <c r="I79" s="46">
        <v>0</v>
      </c>
      <c r="J79" s="46">
        <v>144.82</v>
      </c>
      <c r="K79" s="46">
        <v>0</v>
      </c>
      <c r="L79" s="46">
        <v>10.14</v>
      </c>
      <c r="M79" s="74">
        <v>0</v>
      </c>
      <c r="N79" s="73">
        <v>0</v>
      </c>
      <c r="O79" s="46">
        <v>-53</v>
      </c>
      <c r="P79" s="46">
        <v>0</v>
      </c>
      <c r="Q79" s="46">
        <v>0</v>
      </c>
      <c r="R79" s="46">
        <v>0</v>
      </c>
      <c r="S79" s="74">
        <v>0</v>
      </c>
      <c r="U79" s="73">
        <v>-53.8</v>
      </c>
      <c r="V79" s="74">
        <v>161.72</v>
      </c>
      <c r="W79">
        <v>6.76</v>
      </c>
      <c r="X79">
        <v>-53</v>
      </c>
      <c r="Y79">
        <v>-0.8</v>
      </c>
      <c r="Z79">
        <v>10.14</v>
      </c>
      <c r="AA79">
        <v>144.82</v>
      </c>
    </row>
    <row r="80" spans="7:27">
      <c r="G80" t="s">
        <v>122</v>
      </c>
      <c r="H80" s="73">
        <v>0</v>
      </c>
      <c r="I80" s="46">
        <v>0</v>
      </c>
      <c r="J80" s="46">
        <v>168.96</v>
      </c>
      <c r="K80" s="46">
        <v>0</v>
      </c>
      <c r="L80" s="46">
        <v>10.62</v>
      </c>
      <c r="M80" s="74">
        <v>0</v>
      </c>
      <c r="N80" s="73">
        <v>-20</v>
      </c>
      <c r="O80" s="46">
        <v>-52</v>
      </c>
      <c r="P80" s="46">
        <v>0</v>
      </c>
      <c r="Q80" s="46">
        <v>0</v>
      </c>
      <c r="R80" s="46">
        <v>0</v>
      </c>
      <c r="S80" s="74">
        <v>0</v>
      </c>
      <c r="U80" s="73">
        <v>-72.8</v>
      </c>
      <c r="V80" s="74">
        <v>179.58</v>
      </c>
      <c r="W80">
        <v>-20</v>
      </c>
      <c r="X80">
        <v>-52</v>
      </c>
      <c r="Y80">
        <v>-0.8</v>
      </c>
      <c r="Z80">
        <v>10.62</v>
      </c>
      <c r="AA80">
        <v>168.96</v>
      </c>
    </row>
    <row r="81" spans="7:27">
      <c r="G81" t="s">
        <v>123</v>
      </c>
      <c r="H81" s="73">
        <v>0</v>
      </c>
      <c r="I81" s="46">
        <v>0</v>
      </c>
      <c r="J81" s="46">
        <v>149.65</v>
      </c>
      <c r="K81" s="46">
        <v>0</v>
      </c>
      <c r="L81" s="46">
        <v>10.62</v>
      </c>
      <c r="M81" s="74">
        <v>0</v>
      </c>
      <c r="N81" s="73">
        <v>0</v>
      </c>
      <c r="O81" s="46">
        <v>-64</v>
      </c>
      <c r="P81" s="46">
        <v>0</v>
      </c>
      <c r="Q81" s="46">
        <v>0</v>
      </c>
      <c r="R81" s="46">
        <v>0</v>
      </c>
      <c r="S81" s="74">
        <v>0</v>
      </c>
      <c r="U81" s="73">
        <v>-64.8</v>
      </c>
      <c r="V81" s="74">
        <v>160.27000000000001</v>
      </c>
      <c r="W81">
        <v>0</v>
      </c>
      <c r="X81">
        <v>-64</v>
      </c>
      <c r="Y81">
        <v>-0.8</v>
      </c>
      <c r="Z81">
        <v>10.62</v>
      </c>
      <c r="AA81">
        <v>149.65</v>
      </c>
    </row>
    <row r="82" spans="7:27">
      <c r="G82" t="s">
        <v>124</v>
      </c>
      <c r="H82" s="73">
        <v>41.52</v>
      </c>
      <c r="I82" s="46">
        <v>0</v>
      </c>
      <c r="J82" s="46">
        <v>149.65</v>
      </c>
      <c r="K82" s="46">
        <v>0</v>
      </c>
      <c r="L82" s="46">
        <v>10.62</v>
      </c>
      <c r="M82" s="74">
        <v>0</v>
      </c>
      <c r="N82" s="73">
        <v>0</v>
      </c>
      <c r="O82" s="46">
        <v>-87</v>
      </c>
      <c r="P82" s="46">
        <v>0</v>
      </c>
      <c r="Q82" s="46">
        <v>0</v>
      </c>
      <c r="R82" s="46">
        <v>0</v>
      </c>
      <c r="S82" s="74">
        <v>0</v>
      </c>
      <c r="U82" s="73">
        <v>-87.8</v>
      </c>
      <c r="V82" s="74">
        <v>201.79</v>
      </c>
      <c r="W82">
        <v>41.52</v>
      </c>
      <c r="X82">
        <v>-87</v>
      </c>
      <c r="Y82">
        <v>-0.8</v>
      </c>
      <c r="Z82">
        <v>10.62</v>
      </c>
      <c r="AA82">
        <v>149.65</v>
      </c>
    </row>
    <row r="83" spans="7:27">
      <c r="G83" t="s">
        <v>125</v>
      </c>
      <c r="H83" s="73">
        <v>43.45</v>
      </c>
      <c r="I83" s="46">
        <v>0</v>
      </c>
      <c r="J83" s="46">
        <v>106.2</v>
      </c>
      <c r="K83" s="46">
        <v>0</v>
      </c>
      <c r="L83" s="46">
        <v>9.66</v>
      </c>
      <c r="M83" s="74">
        <v>0</v>
      </c>
      <c r="N83" s="73">
        <v>0</v>
      </c>
      <c r="O83" s="46">
        <v>-75</v>
      </c>
      <c r="P83" s="46">
        <v>0</v>
      </c>
      <c r="Q83" s="46">
        <v>0</v>
      </c>
      <c r="R83" s="46">
        <v>0</v>
      </c>
      <c r="S83" s="74">
        <v>0</v>
      </c>
      <c r="U83" s="73">
        <v>-75.8</v>
      </c>
      <c r="V83" s="74">
        <v>159.31</v>
      </c>
      <c r="W83">
        <v>43.45</v>
      </c>
      <c r="X83">
        <v>-75</v>
      </c>
      <c r="Y83">
        <v>-0.8</v>
      </c>
      <c r="Z83">
        <v>9.66</v>
      </c>
      <c r="AA83">
        <v>106.2</v>
      </c>
    </row>
    <row r="84" spans="7:27">
      <c r="G84" t="s">
        <v>126</v>
      </c>
      <c r="H84" s="73">
        <v>42.48</v>
      </c>
      <c r="I84" s="46">
        <v>0</v>
      </c>
      <c r="J84" s="46">
        <v>77.239999999999995</v>
      </c>
      <c r="K84" s="46">
        <v>0</v>
      </c>
      <c r="L84" s="46">
        <v>9.17</v>
      </c>
      <c r="M84" s="74">
        <v>0</v>
      </c>
      <c r="N84" s="73">
        <v>0</v>
      </c>
      <c r="O84" s="46">
        <v>-107</v>
      </c>
      <c r="P84" s="46">
        <v>0</v>
      </c>
      <c r="Q84" s="46">
        <v>0</v>
      </c>
      <c r="R84" s="46">
        <v>0</v>
      </c>
      <c r="S84" s="74">
        <v>0</v>
      </c>
      <c r="U84" s="73">
        <v>-107.8</v>
      </c>
      <c r="V84" s="74">
        <v>128.88999999999999</v>
      </c>
      <c r="W84">
        <v>42.48</v>
      </c>
      <c r="X84">
        <v>-107</v>
      </c>
      <c r="Y84">
        <v>-0.8</v>
      </c>
      <c r="Z84">
        <v>9.17</v>
      </c>
      <c r="AA84">
        <v>77.239999999999995</v>
      </c>
    </row>
    <row r="85" spans="7:27">
      <c r="G85" t="s">
        <v>127</v>
      </c>
      <c r="H85" s="73">
        <v>29.93</v>
      </c>
      <c r="I85" s="46">
        <v>0</v>
      </c>
      <c r="J85" s="46">
        <v>33.79</v>
      </c>
      <c r="K85" s="46">
        <v>0</v>
      </c>
      <c r="L85" s="46">
        <v>8.69</v>
      </c>
      <c r="M85" s="74">
        <v>0</v>
      </c>
      <c r="N85" s="73">
        <v>0</v>
      </c>
      <c r="O85" s="46">
        <v>-109</v>
      </c>
      <c r="P85" s="46">
        <v>0</v>
      </c>
      <c r="Q85" s="46">
        <v>0</v>
      </c>
      <c r="R85" s="46">
        <v>0</v>
      </c>
      <c r="S85" s="74">
        <v>0</v>
      </c>
      <c r="U85" s="73">
        <v>-109.8</v>
      </c>
      <c r="V85" s="74">
        <v>72.41</v>
      </c>
      <c r="W85">
        <v>29.93</v>
      </c>
      <c r="X85">
        <v>-109</v>
      </c>
      <c r="Y85">
        <v>-0.8</v>
      </c>
      <c r="Z85">
        <v>8.69</v>
      </c>
      <c r="AA85">
        <v>33.79</v>
      </c>
    </row>
    <row r="86" spans="7:27">
      <c r="G86" t="s">
        <v>128</v>
      </c>
      <c r="H86" s="73">
        <v>21.24</v>
      </c>
      <c r="I86" s="46">
        <v>0</v>
      </c>
      <c r="J86" s="46">
        <v>0</v>
      </c>
      <c r="K86" s="46">
        <v>0</v>
      </c>
      <c r="L86" s="46">
        <v>8.2100000000000009</v>
      </c>
      <c r="M86" s="74">
        <v>0</v>
      </c>
      <c r="N86" s="73">
        <v>0</v>
      </c>
      <c r="O86" s="46">
        <v>-86</v>
      </c>
      <c r="P86" s="46">
        <v>0</v>
      </c>
      <c r="Q86" s="46">
        <v>0</v>
      </c>
      <c r="R86" s="46">
        <v>0</v>
      </c>
      <c r="S86" s="74">
        <v>0</v>
      </c>
      <c r="U86" s="73">
        <v>-86.8</v>
      </c>
      <c r="V86" s="74">
        <v>29.45</v>
      </c>
      <c r="W86">
        <v>21.24</v>
      </c>
      <c r="X86">
        <v>-86</v>
      </c>
      <c r="Y86">
        <v>-0.8</v>
      </c>
      <c r="Z86">
        <v>8.2100000000000009</v>
      </c>
      <c r="AA86">
        <v>0</v>
      </c>
    </row>
    <row r="87" spans="7:27">
      <c r="G87" t="s">
        <v>129</v>
      </c>
      <c r="H87" s="73">
        <v>47.31</v>
      </c>
      <c r="I87" s="46">
        <v>0</v>
      </c>
      <c r="J87" s="46">
        <v>0</v>
      </c>
      <c r="K87" s="46">
        <v>0</v>
      </c>
      <c r="L87" s="46">
        <v>7.72</v>
      </c>
      <c r="M87" s="74">
        <v>0</v>
      </c>
      <c r="N87" s="73">
        <v>0</v>
      </c>
      <c r="O87" s="46">
        <v>-65</v>
      </c>
      <c r="P87" s="46">
        <v>-35</v>
      </c>
      <c r="Q87" s="46">
        <v>0</v>
      </c>
      <c r="R87" s="46">
        <v>0</v>
      </c>
      <c r="S87" s="74">
        <v>0</v>
      </c>
      <c r="U87" s="73">
        <v>-100.8</v>
      </c>
      <c r="V87" s="74">
        <v>55.03</v>
      </c>
      <c r="W87">
        <v>47.31</v>
      </c>
      <c r="X87">
        <v>-65</v>
      </c>
      <c r="Y87">
        <v>-0.8</v>
      </c>
      <c r="Z87">
        <v>7.72</v>
      </c>
      <c r="AA87">
        <v>-35</v>
      </c>
    </row>
    <row r="88" spans="7:27">
      <c r="G88" t="s">
        <v>130</v>
      </c>
      <c r="H88" s="73">
        <v>56.97</v>
      </c>
      <c r="I88" s="46">
        <v>0</v>
      </c>
      <c r="J88" s="46">
        <v>0</v>
      </c>
      <c r="K88" s="46">
        <v>0</v>
      </c>
      <c r="L88" s="46">
        <v>7.24</v>
      </c>
      <c r="M88" s="74">
        <v>0</v>
      </c>
      <c r="N88" s="73">
        <v>0</v>
      </c>
      <c r="O88" s="46">
        <v>-34</v>
      </c>
      <c r="P88" s="46">
        <v>-25</v>
      </c>
      <c r="Q88" s="46">
        <v>0</v>
      </c>
      <c r="R88" s="46">
        <v>0</v>
      </c>
      <c r="S88" s="74">
        <v>0</v>
      </c>
      <c r="U88" s="73">
        <v>-59.8</v>
      </c>
      <c r="V88" s="74">
        <v>64.209999999999994</v>
      </c>
      <c r="W88">
        <v>56.97</v>
      </c>
      <c r="X88">
        <v>-34</v>
      </c>
      <c r="Y88">
        <v>-0.8</v>
      </c>
      <c r="Z88">
        <v>7.24</v>
      </c>
      <c r="AA88">
        <v>-25</v>
      </c>
    </row>
    <row r="89" spans="7:27">
      <c r="G89" t="s">
        <v>131</v>
      </c>
      <c r="H89" s="73">
        <v>61.79</v>
      </c>
      <c r="I89" s="46">
        <v>0</v>
      </c>
      <c r="J89" s="46">
        <v>0</v>
      </c>
      <c r="K89" s="46">
        <v>0</v>
      </c>
      <c r="L89" s="46">
        <v>6.28</v>
      </c>
      <c r="M89" s="74">
        <v>0</v>
      </c>
      <c r="N89" s="73">
        <v>0</v>
      </c>
      <c r="O89" s="46">
        <v>-38</v>
      </c>
      <c r="P89" s="46">
        <v>-25</v>
      </c>
      <c r="Q89" s="46">
        <v>0</v>
      </c>
      <c r="R89" s="46">
        <v>0</v>
      </c>
      <c r="S89" s="74">
        <v>0</v>
      </c>
      <c r="U89" s="73">
        <v>-63.8</v>
      </c>
      <c r="V89" s="74">
        <v>68.069999999999993</v>
      </c>
      <c r="W89">
        <v>61.79</v>
      </c>
      <c r="X89">
        <v>-38</v>
      </c>
      <c r="Y89">
        <v>-0.8</v>
      </c>
      <c r="Z89">
        <v>6.28</v>
      </c>
      <c r="AA89">
        <v>-25</v>
      </c>
    </row>
    <row r="90" spans="7:27">
      <c r="G90" t="s">
        <v>132</v>
      </c>
      <c r="H90" s="73">
        <v>60.83</v>
      </c>
      <c r="I90" s="46">
        <v>0</v>
      </c>
      <c r="J90" s="46">
        <v>0</v>
      </c>
      <c r="K90" s="46">
        <v>0</v>
      </c>
      <c r="L90" s="46">
        <v>5.79</v>
      </c>
      <c r="M90" s="74">
        <v>0</v>
      </c>
      <c r="N90" s="73">
        <v>0</v>
      </c>
      <c r="O90" s="46">
        <v>-38</v>
      </c>
      <c r="P90" s="46">
        <v>-20</v>
      </c>
      <c r="Q90" s="46">
        <v>0</v>
      </c>
      <c r="R90" s="46">
        <v>0</v>
      </c>
      <c r="S90" s="74">
        <v>0</v>
      </c>
      <c r="U90" s="73">
        <v>-58.8</v>
      </c>
      <c r="V90" s="74">
        <v>66.62</v>
      </c>
      <c r="W90">
        <v>60.83</v>
      </c>
      <c r="X90">
        <v>-38</v>
      </c>
      <c r="Y90">
        <v>-0.8</v>
      </c>
      <c r="Z90">
        <v>5.79</v>
      </c>
      <c r="AA90">
        <v>-20</v>
      </c>
    </row>
    <row r="91" spans="7:27">
      <c r="G91" t="s">
        <v>133</v>
      </c>
      <c r="H91" s="73">
        <v>74.34</v>
      </c>
      <c r="I91" s="46">
        <v>0</v>
      </c>
      <c r="J91" s="46">
        <v>0</v>
      </c>
      <c r="K91" s="46">
        <v>0</v>
      </c>
      <c r="L91" s="46">
        <v>5.31</v>
      </c>
      <c r="M91" s="74">
        <v>0</v>
      </c>
      <c r="N91" s="73">
        <v>0</v>
      </c>
      <c r="O91" s="46">
        <v>-23</v>
      </c>
      <c r="P91" s="46">
        <v>-15</v>
      </c>
      <c r="Q91" s="46">
        <v>0</v>
      </c>
      <c r="R91" s="46">
        <v>0</v>
      </c>
      <c r="S91" s="74">
        <v>0</v>
      </c>
      <c r="U91" s="73">
        <v>-38.799999999999997</v>
      </c>
      <c r="V91" s="74">
        <v>79.650000000000006</v>
      </c>
      <c r="W91">
        <v>74.34</v>
      </c>
      <c r="X91">
        <v>-23</v>
      </c>
      <c r="Y91">
        <v>-0.8</v>
      </c>
      <c r="Z91">
        <v>5.31</v>
      </c>
      <c r="AA91">
        <v>-15</v>
      </c>
    </row>
    <row r="92" spans="7:27">
      <c r="G92" t="s">
        <v>134</v>
      </c>
      <c r="H92" s="73">
        <v>74.349999999999994</v>
      </c>
      <c r="I92" s="46">
        <v>0</v>
      </c>
      <c r="J92" s="46">
        <v>0</v>
      </c>
      <c r="K92" s="46">
        <v>0</v>
      </c>
      <c r="L92" s="46">
        <v>4.34</v>
      </c>
      <c r="M92" s="74">
        <v>0</v>
      </c>
      <c r="N92" s="73">
        <v>0</v>
      </c>
      <c r="O92" s="46">
        <v>-15</v>
      </c>
      <c r="P92" s="46">
        <v>-20</v>
      </c>
      <c r="Q92" s="46">
        <v>0</v>
      </c>
      <c r="R92" s="46">
        <v>0</v>
      </c>
      <c r="S92" s="74">
        <v>0</v>
      </c>
      <c r="U92" s="73">
        <v>-35.799999999999997</v>
      </c>
      <c r="V92" s="74">
        <v>78.69</v>
      </c>
      <c r="W92">
        <v>74.349999999999994</v>
      </c>
      <c r="X92">
        <v>-15</v>
      </c>
      <c r="Y92">
        <v>-0.8</v>
      </c>
      <c r="Z92">
        <v>4.34</v>
      </c>
      <c r="AA92">
        <v>-20</v>
      </c>
    </row>
    <row r="93" spans="7:27">
      <c r="G93" t="s">
        <v>135</v>
      </c>
      <c r="H93" s="73">
        <v>84.97</v>
      </c>
      <c r="I93" s="46">
        <v>0</v>
      </c>
      <c r="J93" s="46">
        <v>0</v>
      </c>
      <c r="K93" s="46">
        <v>0</v>
      </c>
      <c r="L93" s="46">
        <v>3.86</v>
      </c>
      <c r="M93" s="74">
        <v>0</v>
      </c>
      <c r="N93" s="73">
        <v>0</v>
      </c>
      <c r="O93" s="46">
        <v>0</v>
      </c>
      <c r="P93" s="46">
        <v>-15</v>
      </c>
      <c r="Q93" s="46">
        <v>0</v>
      </c>
      <c r="R93" s="46">
        <v>0</v>
      </c>
      <c r="S93" s="74">
        <v>0</v>
      </c>
      <c r="U93" s="73">
        <v>-15.8</v>
      </c>
      <c r="V93" s="74">
        <v>88.83</v>
      </c>
      <c r="W93">
        <v>84.97</v>
      </c>
      <c r="X93">
        <v>0</v>
      </c>
      <c r="Y93">
        <v>-0.8</v>
      </c>
      <c r="Z93">
        <v>3.86</v>
      </c>
      <c r="AA93">
        <v>-15</v>
      </c>
    </row>
    <row r="94" spans="7:27">
      <c r="G94" t="s">
        <v>136</v>
      </c>
      <c r="H94" s="73">
        <v>84.96</v>
      </c>
      <c r="I94" s="46">
        <v>0</v>
      </c>
      <c r="J94" s="46">
        <v>9.66</v>
      </c>
      <c r="K94" s="46">
        <v>0</v>
      </c>
      <c r="L94" s="46">
        <v>2.9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-0.8</v>
      </c>
      <c r="V94" s="74">
        <v>97.52</v>
      </c>
      <c r="W94">
        <v>84.96</v>
      </c>
      <c r="X94">
        <v>0</v>
      </c>
      <c r="Y94">
        <v>-0.8</v>
      </c>
      <c r="Z94">
        <v>2.9</v>
      </c>
      <c r="AA94">
        <v>9.66</v>
      </c>
    </row>
    <row r="95" spans="7:27">
      <c r="G95" t="s">
        <v>137</v>
      </c>
      <c r="H95" s="73">
        <v>67.59</v>
      </c>
      <c r="I95" s="46">
        <v>24.14</v>
      </c>
      <c r="J95" s="46">
        <v>27.03</v>
      </c>
      <c r="K95" s="46">
        <v>0</v>
      </c>
      <c r="L95" s="46">
        <v>2.41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-0.8</v>
      </c>
      <c r="V95" s="74">
        <v>121.17</v>
      </c>
      <c r="W95">
        <v>67.59</v>
      </c>
      <c r="X95">
        <v>24.14</v>
      </c>
      <c r="Y95">
        <v>-0.8</v>
      </c>
      <c r="Z95">
        <v>2.41</v>
      </c>
      <c r="AA95">
        <v>27.03</v>
      </c>
    </row>
    <row r="96" spans="7:27">
      <c r="G96" t="s">
        <v>138</v>
      </c>
      <c r="H96" s="73">
        <v>85.93</v>
      </c>
      <c r="I96" s="46">
        <v>24.14</v>
      </c>
      <c r="J96" s="46">
        <v>48.28</v>
      </c>
      <c r="K96" s="46">
        <v>0</v>
      </c>
      <c r="L96" s="46">
        <v>2.41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-0.8</v>
      </c>
      <c r="V96" s="74">
        <v>160.76</v>
      </c>
      <c r="W96">
        <v>85.93</v>
      </c>
      <c r="X96">
        <v>24.14</v>
      </c>
      <c r="Y96">
        <v>-0.8</v>
      </c>
      <c r="Z96">
        <v>2.41</v>
      </c>
      <c r="AA96">
        <v>48.28</v>
      </c>
    </row>
    <row r="97" spans="1:83">
      <c r="G97" t="s">
        <v>139</v>
      </c>
      <c r="H97" s="73">
        <v>64.680000000000007</v>
      </c>
      <c r="I97" s="46">
        <v>38.619999999999997</v>
      </c>
      <c r="J97" s="46">
        <v>60.83</v>
      </c>
      <c r="K97" s="46">
        <v>0</v>
      </c>
      <c r="L97" s="46">
        <v>1.45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-0.8</v>
      </c>
      <c r="V97" s="74">
        <v>165.58</v>
      </c>
      <c r="W97">
        <v>64.680000000000007</v>
      </c>
      <c r="X97">
        <v>38.619999999999997</v>
      </c>
      <c r="Y97">
        <v>-0.8</v>
      </c>
      <c r="Z97">
        <v>1.45</v>
      </c>
      <c r="AA97">
        <v>60.83</v>
      </c>
    </row>
    <row r="98" spans="1:83">
      <c r="G98" t="s">
        <v>140</v>
      </c>
      <c r="H98" s="73">
        <v>88.83</v>
      </c>
      <c r="I98" s="46">
        <v>43.45</v>
      </c>
      <c r="J98" s="46">
        <v>74.34</v>
      </c>
      <c r="K98" s="46">
        <v>0</v>
      </c>
      <c r="L98" s="46">
        <v>1.45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-0.8</v>
      </c>
      <c r="V98" s="74">
        <v>208.07</v>
      </c>
      <c r="W98">
        <v>88.83</v>
      </c>
      <c r="X98">
        <v>43.45</v>
      </c>
      <c r="Y98">
        <v>-0.8</v>
      </c>
      <c r="Z98">
        <v>1.45</v>
      </c>
      <c r="AA98">
        <v>74.34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0.62587999999999977</v>
      </c>
      <c r="I99" s="69">
        <f t="shared" ref="I99:BQ99" si="1">SUM(I3:I98)/4000</f>
        <v>3.2587500000000005E-2</v>
      </c>
      <c r="J99" s="69">
        <f t="shared" si="1"/>
        <v>0.43954000000000004</v>
      </c>
      <c r="K99" s="69">
        <f t="shared" si="1"/>
        <v>0</v>
      </c>
      <c r="L99" s="69">
        <f t="shared" si="1"/>
        <v>0.11163749999999997</v>
      </c>
      <c r="M99" s="69">
        <f t="shared" si="1"/>
        <v>0</v>
      </c>
      <c r="N99" s="68">
        <f t="shared" si="1"/>
        <v>-0.47025</v>
      </c>
      <c r="O99" s="69">
        <f t="shared" si="1"/>
        <v>-1.3514999999999999</v>
      </c>
      <c r="P99" s="69">
        <f t="shared" si="1"/>
        <v>-0.26900000000000002</v>
      </c>
      <c r="Q99" s="69">
        <f t="shared" si="1"/>
        <v>0</v>
      </c>
      <c r="R99" s="69">
        <f t="shared" si="1"/>
        <v>-5.6500000000000005E-3</v>
      </c>
      <c r="S99" s="70">
        <f t="shared" si="1"/>
        <v>0</v>
      </c>
      <c r="U99" s="68">
        <f t="shared" si="1"/>
        <v>-2.1150000000000011</v>
      </c>
      <c r="V99" s="70">
        <f t="shared" si="1"/>
        <v>1.2096449999999999</v>
      </c>
      <c r="W99">
        <f t="shared" si="1"/>
        <v>0.15562999999999999</v>
      </c>
      <c r="X99">
        <f t="shared" si="1"/>
        <v>-1.3189124999999999</v>
      </c>
      <c r="Y99">
        <f t="shared" si="1"/>
        <v>-1.8599999999999967E-2</v>
      </c>
      <c r="Z99">
        <f t="shared" si="1"/>
        <v>0.10598749999999998</v>
      </c>
      <c r="AA99">
        <f t="shared" si="1"/>
        <v>0.17054000000000002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45371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19.309999999999999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19.309999999999999</v>
      </c>
      <c r="W3">
        <v>19.309999999999999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17.38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17.38</v>
      </c>
      <c r="W4">
        <v>17.38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15.45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15.45</v>
      </c>
      <c r="W5">
        <v>15.45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14.48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14.48</v>
      </c>
      <c r="W6">
        <v>14.48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13.52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13.52</v>
      </c>
      <c r="W7">
        <v>13.52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12.55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12.55</v>
      </c>
      <c r="W8">
        <v>12.55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11.59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11.59</v>
      </c>
      <c r="W9">
        <v>11.59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11.59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11.59</v>
      </c>
      <c r="W10">
        <v>11.59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10.62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10.62</v>
      </c>
      <c r="W11">
        <v>10.62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10.62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10.62</v>
      </c>
      <c r="W12">
        <v>10.62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9.66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9.66</v>
      </c>
      <c r="W13">
        <v>9.66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9.66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9.66</v>
      </c>
      <c r="W14">
        <v>9.66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9.66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9.66</v>
      </c>
      <c r="W15">
        <v>9.66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9.66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9.66</v>
      </c>
      <c r="W16">
        <v>9.66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9.66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9.66</v>
      </c>
      <c r="W17">
        <v>9.66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9.66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9.66</v>
      </c>
      <c r="W18">
        <v>9.66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9.65</v>
      </c>
      <c r="L19" s="46">
        <v>0</v>
      </c>
      <c r="M19" s="74">
        <v>1.45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11.1</v>
      </c>
      <c r="W19">
        <v>9.65</v>
      </c>
      <c r="X19">
        <v>1.45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9.66</v>
      </c>
      <c r="L20" s="46">
        <v>0</v>
      </c>
      <c r="M20" s="74">
        <v>2.5099999999999998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12.17</v>
      </c>
      <c r="W20">
        <v>9.66</v>
      </c>
      <c r="X20">
        <v>2.5099999999999998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9.65</v>
      </c>
      <c r="L21" s="46">
        <v>0</v>
      </c>
      <c r="M21" s="74">
        <v>3.67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13.32</v>
      </c>
      <c r="W21">
        <v>9.65</v>
      </c>
      <c r="X21">
        <v>3.67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9.65</v>
      </c>
      <c r="L22" s="46">
        <v>0</v>
      </c>
      <c r="M22" s="74">
        <v>3.96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13.61</v>
      </c>
      <c r="W22">
        <v>9.65</v>
      </c>
      <c r="X22">
        <v>3.96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10.62</v>
      </c>
      <c r="L23" s="46">
        <v>0</v>
      </c>
      <c r="M23" s="74">
        <v>4.0599999999999996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14.68</v>
      </c>
      <c r="W23">
        <v>10.62</v>
      </c>
      <c r="X23">
        <v>4.0599999999999996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13.52</v>
      </c>
      <c r="L24" s="46">
        <v>0</v>
      </c>
      <c r="M24" s="74">
        <v>5.5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19.02</v>
      </c>
      <c r="W24">
        <v>13.52</v>
      </c>
      <c r="X24">
        <v>5.5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14.48</v>
      </c>
      <c r="L25" s="46">
        <v>0</v>
      </c>
      <c r="M25" s="74">
        <v>7.05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21.53</v>
      </c>
      <c r="W25">
        <v>14.48</v>
      </c>
      <c r="X25">
        <v>7.05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16.41</v>
      </c>
      <c r="L26" s="46">
        <v>0</v>
      </c>
      <c r="M26" s="74">
        <v>6.86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23.27</v>
      </c>
      <c r="W26">
        <v>16.41</v>
      </c>
      <c r="X26">
        <v>6.86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19.309999999999999</v>
      </c>
      <c r="L27" s="46">
        <v>0</v>
      </c>
      <c r="M27" s="74">
        <v>3.91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23.22</v>
      </c>
      <c r="W27">
        <v>19.309999999999999</v>
      </c>
      <c r="X27">
        <v>3.91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23.18</v>
      </c>
      <c r="L28" s="46">
        <v>0</v>
      </c>
      <c r="M28" s="74">
        <v>1.82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25</v>
      </c>
      <c r="W28">
        <v>23.18</v>
      </c>
      <c r="X28">
        <v>1.82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27.03</v>
      </c>
      <c r="L29" s="46">
        <v>0</v>
      </c>
      <c r="M29" s="74">
        <v>1.26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28.29</v>
      </c>
      <c r="W29">
        <v>27.03</v>
      </c>
      <c r="X29">
        <v>1.26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29.93</v>
      </c>
      <c r="L30" s="46">
        <v>0</v>
      </c>
      <c r="M30" s="74">
        <v>1.1499999999999999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31.08</v>
      </c>
      <c r="W30">
        <v>29.93</v>
      </c>
      <c r="X30">
        <v>1.1499999999999999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35.729999999999997</v>
      </c>
      <c r="L31" s="46">
        <v>0</v>
      </c>
      <c r="M31" s="74">
        <v>5.5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41.23</v>
      </c>
      <c r="W31">
        <v>35.729999999999997</v>
      </c>
      <c r="X31">
        <v>5.5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41.52</v>
      </c>
      <c r="L32" s="46">
        <v>0</v>
      </c>
      <c r="M32" s="74">
        <v>6.37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47.89</v>
      </c>
      <c r="W32">
        <v>41.52</v>
      </c>
      <c r="X32">
        <v>6.37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46.35</v>
      </c>
      <c r="L33" s="46">
        <v>0</v>
      </c>
      <c r="M33" s="74">
        <v>3.28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49.63</v>
      </c>
      <c r="W33">
        <v>46.35</v>
      </c>
      <c r="X33">
        <v>3.28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53.11</v>
      </c>
      <c r="L34" s="46">
        <v>0</v>
      </c>
      <c r="M34" s="74">
        <v>4.92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58.03</v>
      </c>
      <c r="W34">
        <v>53.11</v>
      </c>
      <c r="X34">
        <v>4.92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58.9</v>
      </c>
      <c r="L35" s="46">
        <v>0</v>
      </c>
      <c r="M35" s="74">
        <v>4.1500000000000004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63.05</v>
      </c>
      <c r="W35">
        <v>58.9</v>
      </c>
      <c r="X35">
        <v>4.1500000000000004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65.66</v>
      </c>
      <c r="L36" s="46">
        <v>0</v>
      </c>
      <c r="M36" s="74">
        <v>3.86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69.52</v>
      </c>
      <c r="W36">
        <v>65.66</v>
      </c>
      <c r="X36">
        <v>3.86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73.37</v>
      </c>
      <c r="L37" s="46">
        <v>0</v>
      </c>
      <c r="M37" s="74">
        <v>6.86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80.23</v>
      </c>
      <c r="W37">
        <v>73.37</v>
      </c>
      <c r="X37">
        <v>6.86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79.17</v>
      </c>
      <c r="L38" s="46">
        <v>0</v>
      </c>
      <c r="M38" s="74">
        <v>5.7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84.87</v>
      </c>
      <c r="W38">
        <v>79.17</v>
      </c>
      <c r="X38">
        <v>5.7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31.86</v>
      </c>
      <c r="L39" s="46">
        <v>0</v>
      </c>
      <c r="M39" s="74">
        <v>3.77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35.630000000000003</v>
      </c>
      <c r="W39">
        <v>31.86</v>
      </c>
      <c r="X39">
        <v>3.77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38.619999999999997</v>
      </c>
      <c r="L40" s="46">
        <v>0</v>
      </c>
      <c r="M40" s="74">
        <v>2.99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41.61</v>
      </c>
      <c r="W40">
        <v>38.619999999999997</v>
      </c>
      <c r="X40">
        <v>2.99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44.42</v>
      </c>
      <c r="L41" s="46">
        <v>0</v>
      </c>
      <c r="M41" s="74">
        <v>1.83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46.25</v>
      </c>
      <c r="W41">
        <v>44.42</v>
      </c>
      <c r="X41">
        <v>1.83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48.27</v>
      </c>
      <c r="L42" s="46">
        <v>0</v>
      </c>
      <c r="M42" s="74">
        <v>2.0299999999999998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50.3</v>
      </c>
      <c r="W42">
        <v>48.27</v>
      </c>
      <c r="X42">
        <v>2.0299999999999998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52.13</v>
      </c>
      <c r="L43" s="46">
        <v>0</v>
      </c>
      <c r="M43" s="74">
        <v>2.0299999999999998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54.16</v>
      </c>
      <c r="W43">
        <v>52.13</v>
      </c>
      <c r="X43">
        <v>2.0299999999999998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54.06</v>
      </c>
      <c r="L44" s="46">
        <v>0</v>
      </c>
      <c r="M44" s="74">
        <v>2.61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56.67</v>
      </c>
      <c r="W44">
        <v>54.06</v>
      </c>
      <c r="X44">
        <v>2.61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56</v>
      </c>
      <c r="L45" s="46">
        <v>0</v>
      </c>
      <c r="M45" s="74">
        <v>3.38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59.38</v>
      </c>
      <c r="W45">
        <v>56</v>
      </c>
      <c r="X45">
        <v>3.38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58.89</v>
      </c>
      <c r="L46" s="46">
        <v>0</v>
      </c>
      <c r="M46" s="74">
        <v>0.87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59.76</v>
      </c>
      <c r="W46">
        <v>58.89</v>
      </c>
      <c r="X46">
        <v>0.87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57.93</v>
      </c>
      <c r="L47" s="46">
        <v>0</v>
      </c>
      <c r="M47" s="74">
        <v>1.54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59.47</v>
      </c>
      <c r="W47">
        <v>57.93</v>
      </c>
      <c r="X47">
        <v>1.54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56.96</v>
      </c>
      <c r="L48" s="46">
        <v>0</v>
      </c>
      <c r="M48" s="74">
        <v>1.74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58.7</v>
      </c>
      <c r="W48">
        <v>56.96</v>
      </c>
      <c r="X48">
        <v>1.74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72.41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72.41</v>
      </c>
      <c r="W49">
        <v>72.41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73.38</v>
      </c>
      <c r="L50" s="46">
        <v>0</v>
      </c>
      <c r="M50" s="74">
        <v>3.86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77.239999999999995</v>
      </c>
      <c r="W50">
        <v>73.38</v>
      </c>
      <c r="X50">
        <v>3.86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72.41</v>
      </c>
      <c r="L51" s="46">
        <v>0</v>
      </c>
      <c r="M51" s="74">
        <v>6.76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79.17</v>
      </c>
      <c r="W51">
        <v>72.41</v>
      </c>
      <c r="X51">
        <v>6.76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74.34</v>
      </c>
      <c r="L52" s="46">
        <v>0</v>
      </c>
      <c r="M52" s="74">
        <v>4.7300000000000004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79.069999999999993</v>
      </c>
      <c r="W52">
        <v>74.34</v>
      </c>
      <c r="X52">
        <v>4.7300000000000004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72.42</v>
      </c>
      <c r="L53" s="46">
        <v>0</v>
      </c>
      <c r="M53" s="74">
        <v>2.7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75.12</v>
      </c>
      <c r="W53">
        <v>72.42</v>
      </c>
      <c r="X53">
        <v>2.7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73.38</v>
      </c>
      <c r="L54" s="46">
        <v>0</v>
      </c>
      <c r="M54" s="74">
        <v>3.57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76.95</v>
      </c>
      <c r="W54">
        <v>73.38</v>
      </c>
      <c r="X54">
        <v>3.57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72.41</v>
      </c>
      <c r="L55" s="46">
        <v>0</v>
      </c>
      <c r="M55" s="74">
        <v>5.31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77.72</v>
      </c>
      <c r="W55">
        <v>72.41</v>
      </c>
      <c r="X55">
        <v>5.31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70.48</v>
      </c>
      <c r="L56" s="46">
        <v>0</v>
      </c>
      <c r="M56" s="74">
        <v>7.63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78.11</v>
      </c>
      <c r="W56">
        <v>70.48</v>
      </c>
      <c r="X56">
        <v>7.63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68.55</v>
      </c>
      <c r="L57" s="46">
        <v>0</v>
      </c>
      <c r="M57" s="74">
        <v>7.92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76.47</v>
      </c>
      <c r="W57">
        <v>68.55</v>
      </c>
      <c r="X57">
        <v>7.92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67.58</v>
      </c>
      <c r="L58" s="46">
        <v>0</v>
      </c>
      <c r="M58" s="74">
        <v>5.12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72.7</v>
      </c>
      <c r="W58">
        <v>67.58</v>
      </c>
      <c r="X58">
        <v>5.12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67.59</v>
      </c>
      <c r="L59" s="46">
        <v>0</v>
      </c>
      <c r="M59" s="74">
        <v>5.0199999999999996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72.61</v>
      </c>
      <c r="W59">
        <v>67.59</v>
      </c>
      <c r="X59">
        <v>5.0199999999999996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68.55</v>
      </c>
      <c r="L60" s="46">
        <v>0</v>
      </c>
      <c r="M60" s="74">
        <v>8.5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77.05</v>
      </c>
      <c r="W60">
        <v>68.55</v>
      </c>
      <c r="X60">
        <v>8.5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70.48</v>
      </c>
      <c r="L61" s="46">
        <v>0</v>
      </c>
      <c r="M61" s="74">
        <v>7.63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78.11</v>
      </c>
      <c r="W61">
        <v>70.48</v>
      </c>
      <c r="X61">
        <v>7.63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71.44</v>
      </c>
      <c r="L62" s="46">
        <v>0</v>
      </c>
      <c r="M62" s="74">
        <v>8.5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79.94</v>
      </c>
      <c r="W62">
        <v>71.44</v>
      </c>
      <c r="X62">
        <v>8.5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71.45</v>
      </c>
      <c r="L63" s="46">
        <v>0</v>
      </c>
      <c r="M63" s="74">
        <v>6.08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77.53</v>
      </c>
      <c r="W63">
        <v>71.45</v>
      </c>
      <c r="X63">
        <v>6.08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71.45</v>
      </c>
      <c r="L64" s="46">
        <v>0</v>
      </c>
      <c r="M64" s="74">
        <v>5.6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77.05</v>
      </c>
      <c r="W64">
        <v>71.45</v>
      </c>
      <c r="X64">
        <v>5.6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69.510000000000005</v>
      </c>
      <c r="L65" s="46">
        <v>0</v>
      </c>
      <c r="M65" s="74">
        <v>7.53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77.040000000000006</v>
      </c>
      <c r="W65">
        <v>69.510000000000005</v>
      </c>
      <c r="X65">
        <v>7.53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70.48</v>
      </c>
      <c r="L66" s="46">
        <v>0</v>
      </c>
      <c r="M66" s="74">
        <v>8.98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79.459999999999994</v>
      </c>
      <c r="W66">
        <v>70.48</v>
      </c>
      <c r="X66">
        <v>8.98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68.55</v>
      </c>
      <c r="L67" s="46">
        <v>0</v>
      </c>
      <c r="M67" s="74">
        <v>4.54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73.09</v>
      </c>
      <c r="W67">
        <v>68.55</v>
      </c>
      <c r="X67">
        <v>4.54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68.55</v>
      </c>
      <c r="L68" s="46">
        <v>0</v>
      </c>
      <c r="M68" s="74">
        <v>6.08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74.63</v>
      </c>
      <c r="W68">
        <v>68.55</v>
      </c>
      <c r="X68">
        <v>6.08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66.62</v>
      </c>
      <c r="L69" s="46">
        <v>0</v>
      </c>
      <c r="M69" s="74">
        <v>6.37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72.989999999999995</v>
      </c>
      <c r="W69">
        <v>66.62</v>
      </c>
      <c r="X69">
        <v>6.37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65.650000000000006</v>
      </c>
      <c r="L70" s="46">
        <v>0</v>
      </c>
      <c r="M70" s="74">
        <v>5.31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70.959999999999994</v>
      </c>
      <c r="W70">
        <v>65.650000000000006</v>
      </c>
      <c r="X70">
        <v>5.31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97.52</v>
      </c>
      <c r="L71" s="46">
        <v>0</v>
      </c>
      <c r="M71" s="74">
        <v>7.72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105.24</v>
      </c>
      <c r="W71">
        <v>97.52</v>
      </c>
      <c r="X71">
        <v>7.72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94.62</v>
      </c>
      <c r="L72" s="46">
        <v>0</v>
      </c>
      <c r="M72" s="74">
        <v>8.98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103.6</v>
      </c>
      <c r="W72">
        <v>94.62</v>
      </c>
      <c r="X72">
        <v>8.98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90.76</v>
      </c>
      <c r="L73" s="46">
        <v>0</v>
      </c>
      <c r="M73" s="74">
        <v>4.34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95.1</v>
      </c>
      <c r="W73">
        <v>90.76</v>
      </c>
      <c r="X73">
        <v>4.34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85.93</v>
      </c>
      <c r="L74" s="46">
        <v>0</v>
      </c>
      <c r="M74" s="74">
        <v>7.36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93.29</v>
      </c>
      <c r="W74">
        <v>85.93</v>
      </c>
      <c r="X74">
        <v>7.36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81.099999999999994</v>
      </c>
      <c r="L75" s="46">
        <v>0</v>
      </c>
      <c r="M75" s="74">
        <v>12.26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93.36</v>
      </c>
      <c r="W75">
        <v>81.099999999999994</v>
      </c>
      <c r="X75">
        <v>12.26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80.13</v>
      </c>
      <c r="L76" s="46">
        <v>0</v>
      </c>
      <c r="M76" s="74">
        <v>7.63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87.76</v>
      </c>
      <c r="W76">
        <v>80.13</v>
      </c>
      <c r="X76">
        <v>7.63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80.14</v>
      </c>
      <c r="L77" s="46">
        <v>0</v>
      </c>
      <c r="M77" s="74">
        <v>4.1500000000000004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84.29</v>
      </c>
      <c r="W77">
        <v>80.14</v>
      </c>
      <c r="X77">
        <v>4.1500000000000004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78.19</v>
      </c>
      <c r="L78" s="46">
        <v>0</v>
      </c>
      <c r="M78" s="74">
        <v>6.28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84.47</v>
      </c>
      <c r="W78">
        <v>78.19</v>
      </c>
      <c r="X78">
        <v>6.28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76.27</v>
      </c>
      <c r="L79" s="46">
        <v>0</v>
      </c>
      <c r="M79" s="74">
        <v>3.94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80.209999999999994</v>
      </c>
      <c r="W79">
        <v>76.27</v>
      </c>
      <c r="X79">
        <v>3.94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73.38</v>
      </c>
      <c r="L80" s="46">
        <v>0</v>
      </c>
      <c r="M80" s="74">
        <v>5.4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78.78</v>
      </c>
      <c r="W80">
        <v>73.38</v>
      </c>
      <c r="X80">
        <v>5.4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69.52</v>
      </c>
      <c r="L81" s="46">
        <v>0</v>
      </c>
      <c r="M81" s="74">
        <v>7.72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77.239999999999995</v>
      </c>
      <c r="W81">
        <v>69.52</v>
      </c>
      <c r="X81">
        <v>7.72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66.62</v>
      </c>
      <c r="L82" s="46">
        <v>0</v>
      </c>
      <c r="M82" s="74">
        <v>8.11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74.73</v>
      </c>
      <c r="W82">
        <v>66.62</v>
      </c>
      <c r="X82">
        <v>8.11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61.79</v>
      </c>
      <c r="L83" s="46">
        <v>0</v>
      </c>
      <c r="M83" s="74">
        <v>8.8800000000000008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70.67</v>
      </c>
      <c r="W83">
        <v>61.79</v>
      </c>
      <c r="X83">
        <v>8.8800000000000008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57.93</v>
      </c>
      <c r="L84" s="46">
        <v>0</v>
      </c>
      <c r="M84" s="74">
        <v>10.43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68.36</v>
      </c>
      <c r="W84">
        <v>57.93</v>
      </c>
      <c r="X84">
        <v>10.43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55.04</v>
      </c>
      <c r="L85" s="46">
        <v>0</v>
      </c>
      <c r="M85" s="74">
        <v>11.68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66.72</v>
      </c>
      <c r="W85">
        <v>55.04</v>
      </c>
      <c r="X85">
        <v>11.68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52.13</v>
      </c>
      <c r="L86" s="46">
        <v>0</v>
      </c>
      <c r="M86" s="74">
        <v>10.43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62.56</v>
      </c>
      <c r="W86">
        <v>52.13</v>
      </c>
      <c r="X86">
        <v>10.43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49.24</v>
      </c>
      <c r="L87" s="46">
        <v>0</v>
      </c>
      <c r="M87" s="74">
        <v>8.2100000000000009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57.45</v>
      </c>
      <c r="W87">
        <v>49.24</v>
      </c>
      <c r="X87">
        <v>8.2100000000000009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46.34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46.34</v>
      </c>
      <c r="W88">
        <v>46.34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44.41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44.41</v>
      </c>
      <c r="W89">
        <v>44.41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41.52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41.52</v>
      </c>
      <c r="W90">
        <v>41.52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38.619999999999997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38.619999999999997</v>
      </c>
      <c r="W91">
        <v>38.619999999999997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36.69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36.69</v>
      </c>
      <c r="W92">
        <v>36.69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34.76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34.76</v>
      </c>
      <c r="W93">
        <v>34.76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32.83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32.83</v>
      </c>
      <c r="W94">
        <v>32.83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30.9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30.9</v>
      </c>
      <c r="W95">
        <v>30.9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28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28</v>
      </c>
      <c r="W96">
        <v>28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26.07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26.07</v>
      </c>
      <c r="W97">
        <v>26.07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23.17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23.17</v>
      </c>
      <c r="W98">
        <v>23.17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1.1306025</v>
      </c>
      <c r="L99" s="69">
        <f t="shared" si="1"/>
        <v>0</v>
      </c>
      <c r="M99" s="69">
        <f t="shared" si="1"/>
        <v>9.1972499999999985E-2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1.222575</v>
      </c>
      <c r="W99">
        <f t="shared" si="1"/>
        <v>1.1306025</v>
      </c>
      <c r="X99">
        <f t="shared" si="1"/>
        <v>9.1972499999999985E-2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45371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45371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11.139239999999999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829.87915164715082</v>
      </c>
      <c r="P3" s="36">
        <v>59.01</v>
      </c>
      <c r="Q3" s="36">
        <v>38.249999999999993</v>
      </c>
      <c r="R3" s="38">
        <v>0</v>
      </c>
      <c r="S3" s="38">
        <v>0</v>
      </c>
      <c r="T3" s="37">
        <f>SUMPRODUCT(LTA!J3:AN3,LTA!J$101:AN$101,LTA!J$103:AN$103)</f>
        <v>40.010000000000005</v>
      </c>
      <c r="U3" s="37">
        <f>SUMPRODUCT(LTA!J3:AN3,LTA!J$102:AN$102,LTA!J$103:AN$103)</f>
        <v>87.08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-236.10000000000002</v>
      </c>
      <c r="AC3">
        <f>SUMIF(B3:AB3,"&gt;0")*$AC$2-SUMIF(B3:AB3,"&lt;0")*($AC$2/(1-$AC$2))+SUMIF(AI3:AR3,"&gt;0")*$AC$2-SUMIF(AI3:AR3,"&lt;0")*($AC$2/(1-$AC$2))</f>
        <v>11.742722405931266</v>
      </c>
      <c r="AD3">
        <f>SUM(B3:AB3,AI3:AV3)-AC3</f>
        <v>891.91566924121946</v>
      </c>
      <c r="AE3">
        <f>'IDT-1'!B3</f>
        <v>0</v>
      </c>
      <c r="AF3" s="24"/>
      <c r="AG3">
        <f>SUM(AD3:AF3)</f>
        <v>891.91566924121946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11.139239999999999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808.69291046373473</v>
      </c>
      <c r="P4" s="36">
        <v>59.01</v>
      </c>
      <c r="Q4" s="36">
        <v>38.249999999999993</v>
      </c>
      <c r="R4" s="38">
        <v>0</v>
      </c>
      <c r="S4" s="38">
        <v>0</v>
      </c>
      <c r="T4" s="37">
        <f>SUMPRODUCT(LTA!J4:AN4,LTA!J$101:AN$101,LTA!J$103:AN$103)</f>
        <v>38.33</v>
      </c>
      <c r="U4" s="37">
        <f>SUMPRODUCT(LTA!J4:AN4,LTA!J$102:AN$102,LTA!J$103:AN$103)</f>
        <v>87.08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-236.10000000000002</v>
      </c>
      <c r="AC4">
        <f t="shared" ref="AC4:AC67" si="0">SUMIF(B4:AB4,"&gt;0")*$AC$2-SUMIF(B4:AB4,"&lt;0")*($AC$2/(1-$AC$2))+SUMIF(AI4:AR4,"&gt;0")*$AC$2-SUMIF(AI4:AR4,"&lt;0")*($AC$2/(1-$AC$2))</f>
        <v>11.465934402741681</v>
      </c>
      <c r="AD4">
        <f t="shared" ref="AD4:AD67" si="1">SUM(B4:AB4,AI4:AV4)-AC4</f>
        <v>879.32621606099292</v>
      </c>
      <c r="AE4">
        <f>'IDT-1'!B4</f>
        <v>0</v>
      </c>
      <c r="AF4" s="24"/>
      <c r="AG4">
        <f t="shared" ref="AG4:AG67" si="2">SUM(AD4:AF4)</f>
        <v>879.32621606099292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11.139239999999999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772.18818606450839</v>
      </c>
      <c r="P5" s="36">
        <v>59.01</v>
      </c>
      <c r="Q5" s="36">
        <v>38.249999999999993</v>
      </c>
      <c r="R5" s="38">
        <v>0</v>
      </c>
      <c r="S5" s="38">
        <v>0</v>
      </c>
      <c r="T5" s="37">
        <f>SUMPRODUCT(LTA!J5:AN5,LTA!J$101:AN$101,LTA!J$103:AN$103)</f>
        <v>37.340000000000003</v>
      </c>
      <c r="U5" s="37">
        <f>SUMPRODUCT(LTA!J5:AN5,LTA!J$102:AN$102,LTA!J$103:AN$103)</f>
        <v>87.08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-236.10000000000002</v>
      </c>
      <c r="AC5">
        <f t="shared" si="0"/>
        <v>11.311930714561072</v>
      </c>
      <c r="AD5">
        <f t="shared" si="1"/>
        <v>822.98549534994731</v>
      </c>
      <c r="AE5">
        <f>'IDT-1'!B5</f>
        <v>0</v>
      </c>
      <c r="AF5" s="24"/>
      <c r="AG5">
        <f t="shared" si="2"/>
        <v>822.98549534994731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-19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11.139239999999999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763.7873156300916</v>
      </c>
      <c r="P6" s="36">
        <v>59.01</v>
      </c>
      <c r="Q6" s="36">
        <v>27.035862280030607</v>
      </c>
      <c r="R6" s="38">
        <v>0</v>
      </c>
      <c r="S6" s="38">
        <v>0</v>
      </c>
      <c r="T6" s="37">
        <f>SUMPRODUCT(LTA!J6:AN6,LTA!J$101:AN$101,LTA!J$103:AN$103)</f>
        <v>49.33</v>
      </c>
      <c r="U6" s="37">
        <f>SUMPRODUCT(LTA!J6:AN6,LTA!J$102:AN$102,LTA!J$103:AN$103)</f>
        <v>87.08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-236.10000000000002</v>
      </c>
      <c r="AC6">
        <f t="shared" si="0"/>
        <v>11.188582541990007</v>
      </c>
      <c r="AD6">
        <f t="shared" si="1"/>
        <v>822.4838353681323</v>
      </c>
      <c r="AE6">
        <f>'IDT-1'!B6</f>
        <v>0</v>
      </c>
      <c r="AF6" s="24"/>
      <c r="AG6">
        <f t="shared" si="2"/>
        <v>822.4838353681323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-12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11.139239999999999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761.34576627304898</v>
      </c>
      <c r="P7" s="36">
        <v>59.01</v>
      </c>
      <c r="Q7" s="36">
        <v>14.48</v>
      </c>
      <c r="R7" s="38">
        <v>0</v>
      </c>
      <c r="S7" s="38">
        <v>0</v>
      </c>
      <c r="T7" s="37">
        <f>SUMPRODUCT(LTA!J7:AN7,LTA!J$101:AN$101,LTA!J$103:AN$103)</f>
        <v>55.41</v>
      </c>
      <c r="U7" s="37">
        <f>SUMPRODUCT(LTA!J7:AN7,LTA!J$102:AN$102,LTA!J$103:AN$103)</f>
        <v>88.08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-236.10000000000002</v>
      </c>
      <c r="AC7">
        <f t="shared" si="0"/>
        <v>11.130547441963479</v>
      </c>
      <c r="AD7">
        <f t="shared" si="1"/>
        <v>813.62445883108546</v>
      </c>
      <c r="AE7">
        <f>'IDT-1'!B7</f>
        <v>0</v>
      </c>
      <c r="AF7" s="24"/>
      <c r="AG7">
        <f t="shared" si="2"/>
        <v>813.62445883108546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-13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11.139239999999999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761.34576627304898</v>
      </c>
      <c r="P8" s="36">
        <v>59.01</v>
      </c>
      <c r="Q8" s="36">
        <v>14.48</v>
      </c>
      <c r="R8" s="38">
        <v>0</v>
      </c>
      <c r="S8" s="38">
        <v>0</v>
      </c>
      <c r="T8" s="37">
        <f>SUMPRODUCT(LTA!J8:AN8,LTA!J$101:AN$101,LTA!J$103:AN$103)</f>
        <v>56.739999999999995</v>
      </c>
      <c r="U8" s="37">
        <f>SUMPRODUCT(LTA!J8:AN8,LTA!J$102:AN$102,LTA!J$103:AN$103)</f>
        <v>102.08000000000001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-236.10000000000002</v>
      </c>
      <c r="AC8">
        <f t="shared" si="0"/>
        <v>11.386386807836816</v>
      </c>
      <c r="AD8">
        <f t="shared" si="1"/>
        <v>813.69861946521223</v>
      </c>
      <c r="AE8">
        <f>'IDT-1'!B8</f>
        <v>0</v>
      </c>
      <c r="AF8" s="24"/>
      <c r="AG8">
        <f t="shared" si="2"/>
        <v>813.69861946521223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-28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11.139239999999999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761.34576627304898</v>
      </c>
      <c r="P9" s="36">
        <v>59.01</v>
      </c>
      <c r="Q9" s="36">
        <v>18.346761383692201</v>
      </c>
      <c r="R9" s="38">
        <v>0</v>
      </c>
      <c r="S9" s="38">
        <v>0</v>
      </c>
      <c r="T9" s="37">
        <f>SUMPRODUCT(LTA!J9:AN9,LTA!J$101:AN$101,LTA!J$103:AN$103)</f>
        <v>58.19</v>
      </c>
      <c r="U9" s="37">
        <f>SUMPRODUCT(LTA!J9:AN9,LTA!J$102:AN$102,LTA!J$103:AN$103)</f>
        <v>102.61000000000001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-236.10000000000002</v>
      </c>
      <c r="AC9">
        <f t="shared" si="0"/>
        <v>11.647278546582056</v>
      </c>
      <c r="AD9">
        <f t="shared" si="1"/>
        <v>794.28448911015926</v>
      </c>
      <c r="AE9">
        <f>'IDT-1'!B9</f>
        <v>0</v>
      </c>
      <c r="AF9" s="24"/>
      <c r="AG9">
        <f t="shared" si="2"/>
        <v>794.28448911015926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-53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11.139239999999999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761.34576627304898</v>
      </c>
      <c r="P10" s="36">
        <v>59.01</v>
      </c>
      <c r="Q10" s="36">
        <v>16.413</v>
      </c>
      <c r="R10" s="38">
        <v>0</v>
      </c>
      <c r="S10" s="38">
        <v>0</v>
      </c>
      <c r="T10" s="37">
        <f>SUMPRODUCT(LTA!J10:AN10,LTA!J$101:AN$101,LTA!J$103:AN$103)</f>
        <v>58.42</v>
      </c>
      <c r="U10" s="37">
        <f>SUMPRODUCT(LTA!J10:AN10,LTA!J$102:AN$102,LTA!J$103:AN$103)</f>
        <v>104.11000000000001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-236.10000000000002</v>
      </c>
      <c r="AC10">
        <f t="shared" si="0"/>
        <v>11.73874968593282</v>
      </c>
      <c r="AD10">
        <f t="shared" si="1"/>
        <v>782.98925658711607</v>
      </c>
      <c r="AE10">
        <f>'IDT-1'!B10</f>
        <v>0</v>
      </c>
      <c r="AF10" s="24"/>
      <c r="AG10">
        <f t="shared" si="2"/>
        <v>782.98925658711607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-64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11.139239999999999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770.51433609370292</v>
      </c>
      <c r="P11" s="36">
        <v>59.01</v>
      </c>
      <c r="Q11" s="36">
        <v>38.249999999999993</v>
      </c>
      <c r="R11" s="38">
        <v>0</v>
      </c>
      <c r="S11" s="38">
        <v>0</v>
      </c>
      <c r="T11" s="37">
        <f>SUMPRODUCT(LTA!J11:AN11,LTA!J$101:AN$101,LTA!J$103:AN$103)</f>
        <v>56.010000000000005</v>
      </c>
      <c r="U11" s="37">
        <f>SUMPRODUCT(LTA!J11:AN11,LTA!J$102:AN$102,LTA!J$103:AN$103)</f>
        <v>93.610000000000014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-236.10000000000002</v>
      </c>
      <c r="AC11">
        <f t="shared" si="0"/>
        <v>12.348194989570324</v>
      </c>
      <c r="AD11">
        <f t="shared" si="1"/>
        <v>746.47538110413257</v>
      </c>
      <c r="AE11">
        <f>'IDT-1'!B11</f>
        <v>0</v>
      </c>
      <c r="AF11" s="24"/>
      <c r="AG11">
        <f t="shared" si="2"/>
        <v>746.47538110413257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-118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11.139239999999999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763.18806978796033</v>
      </c>
      <c r="P12" s="36">
        <v>59.01</v>
      </c>
      <c r="Q12" s="36">
        <v>38.249999999999993</v>
      </c>
      <c r="R12" s="38">
        <v>0</v>
      </c>
      <c r="S12" s="38">
        <v>0</v>
      </c>
      <c r="T12" s="37">
        <f>SUMPRODUCT(LTA!J12:AN12,LTA!J$101:AN$101,LTA!J$103:AN$103)</f>
        <v>56.010000000000005</v>
      </c>
      <c r="U12" s="37">
        <f>SUMPRODUCT(LTA!J12:AN12,LTA!J$102:AN$102,LTA!J$103:AN$103)</f>
        <v>93.610000000000014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-236.10000000000002</v>
      </c>
      <c r="AC12">
        <f t="shared" si="0"/>
        <v>12.295125510326974</v>
      </c>
      <c r="AD12">
        <f t="shared" si="1"/>
        <v>738.20218427763325</v>
      </c>
      <c r="AE12">
        <f>'IDT-1'!B12</f>
        <v>0</v>
      </c>
      <c r="AF12" s="24"/>
      <c r="AG12">
        <f t="shared" si="2"/>
        <v>738.20218427763325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-119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11.139239999999999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762.16164223158353</v>
      </c>
      <c r="P13" s="36">
        <v>58.02</v>
      </c>
      <c r="Q13" s="36">
        <v>37.58</v>
      </c>
      <c r="R13" s="38">
        <v>0</v>
      </c>
      <c r="S13" s="38">
        <v>0</v>
      </c>
      <c r="T13" s="37">
        <f>SUMPRODUCT(LTA!J13:AN13,LTA!J$101:AN$101,LTA!J$103:AN$103)</f>
        <v>47.34</v>
      </c>
      <c r="U13" s="37">
        <f>SUMPRODUCT(LTA!J13:AN13,LTA!J$102:AN$102,LTA!J$103:AN$103)</f>
        <v>83.61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-236.10000000000002</v>
      </c>
      <c r="AC13">
        <f t="shared" si="0"/>
        <v>12.014077626154741</v>
      </c>
      <c r="AD13">
        <f t="shared" si="1"/>
        <v>729.12680460542879</v>
      </c>
      <c r="AE13">
        <f>'IDT-1'!B13</f>
        <v>0</v>
      </c>
      <c r="AF13" s="24"/>
      <c r="AG13">
        <f t="shared" si="2"/>
        <v>729.12680460542879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-107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11.139239999999999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762.16164223158353</v>
      </c>
      <c r="P14" s="36">
        <v>58.02</v>
      </c>
      <c r="Q14" s="36">
        <v>37.58</v>
      </c>
      <c r="R14" s="38">
        <v>0</v>
      </c>
      <c r="S14" s="38">
        <v>0</v>
      </c>
      <c r="T14" s="37">
        <f>SUMPRODUCT(LTA!J14:AN14,LTA!J$101:AN$101,LTA!J$103:AN$103)</f>
        <v>47.34</v>
      </c>
      <c r="U14" s="37">
        <f>SUMPRODUCT(LTA!J14:AN14,LTA!J$102:AN$102,LTA!J$103:AN$103)</f>
        <v>83.61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-236.10000000000002</v>
      </c>
      <c r="AC14">
        <f t="shared" si="0"/>
        <v>12.039491099329409</v>
      </c>
      <c r="AD14">
        <f t="shared" si="1"/>
        <v>726.10139113225409</v>
      </c>
      <c r="AE14">
        <f>'IDT-1'!B14</f>
        <v>0</v>
      </c>
      <c r="AF14" s="24"/>
      <c r="AG14">
        <f t="shared" si="2"/>
        <v>726.10139113225409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-110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11.139239999999999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756.79806135136232</v>
      </c>
      <c r="P15" s="36">
        <v>43.45</v>
      </c>
      <c r="Q15" s="36">
        <v>14.48</v>
      </c>
      <c r="R15" s="38">
        <v>0</v>
      </c>
      <c r="S15" s="38">
        <v>0</v>
      </c>
      <c r="T15" s="37">
        <f>SUMPRODUCT(LTA!J15:AN15,LTA!J$101:AN$101,LTA!J$103:AN$103)</f>
        <v>47.010000000000005</v>
      </c>
      <c r="U15" s="37">
        <f>SUMPRODUCT(LTA!J15:AN15,LTA!J$102:AN$102,LTA!J$103:AN$103)</f>
        <v>83.61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-236.10000000000002</v>
      </c>
      <c r="AC15">
        <f t="shared" si="0"/>
        <v>11.158496398717318</v>
      </c>
      <c r="AD15">
        <f t="shared" si="1"/>
        <v>744.61880495264495</v>
      </c>
      <c r="AE15">
        <f>'IDT-1'!B15</f>
        <v>0</v>
      </c>
      <c r="AF15" s="24"/>
      <c r="AG15">
        <f t="shared" si="2"/>
        <v>744.61880495264495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-49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11.139239999999999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756.79806135136232</v>
      </c>
      <c r="P16" s="36">
        <v>43.45</v>
      </c>
      <c r="Q16" s="36">
        <v>14.48</v>
      </c>
      <c r="R16" s="38">
        <v>0</v>
      </c>
      <c r="S16" s="38">
        <v>0</v>
      </c>
      <c r="T16" s="37">
        <f>SUMPRODUCT(LTA!J16:AN16,LTA!J$101:AN$101,LTA!J$103:AN$103)</f>
        <v>45.34</v>
      </c>
      <c r="U16" s="37">
        <f>SUMPRODUCT(LTA!J16:AN16,LTA!J$102:AN$102,LTA!J$103:AN$103)</f>
        <v>84.53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-236.10000000000002</v>
      </c>
      <c r="AC16">
        <f t="shared" si="0"/>
        <v>11.186081029616876</v>
      </c>
      <c r="AD16">
        <f t="shared" si="1"/>
        <v>739.84122032174571</v>
      </c>
      <c r="AE16">
        <f>'IDT-1'!B16</f>
        <v>0</v>
      </c>
      <c r="AF16" s="24"/>
      <c r="AG16">
        <f t="shared" si="2"/>
        <v>739.84122032174571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-53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11.139239999999999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756.79806135136232</v>
      </c>
      <c r="P17" s="36">
        <v>43.45</v>
      </c>
      <c r="Q17" s="36">
        <v>14.48</v>
      </c>
      <c r="R17" s="38">
        <v>0</v>
      </c>
      <c r="S17" s="38">
        <v>0</v>
      </c>
      <c r="T17" s="37">
        <f>SUMPRODUCT(LTA!J17:AN17,LTA!J$101:AN$101,LTA!J$103:AN$103)</f>
        <v>58.33</v>
      </c>
      <c r="U17" s="37">
        <f>SUMPRODUCT(LTA!J17:AN17,LTA!J$102:AN$102,LTA!J$103:AN$103)</f>
        <v>93.610000000000014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-236.10000000000002</v>
      </c>
      <c r="AC17">
        <f t="shared" si="0"/>
        <v>10.990266931996866</v>
      </c>
      <c r="AD17">
        <f t="shared" si="1"/>
        <v>807.10703441936562</v>
      </c>
      <c r="AE17">
        <f>'IDT-1'!B17</f>
        <v>0</v>
      </c>
      <c r="AF17" s="24"/>
      <c r="AG17">
        <f t="shared" si="2"/>
        <v>807.10703441936562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-8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11.139239999999999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766.00497280136233</v>
      </c>
      <c r="P18" s="36">
        <v>43.45</v>
      </c>
      <c r="Q18" s="36">
        <v>14.48</v>
      </c>
      <c r="R18" s="38">
        <v>0</v>
      </c>
      <c r="S18" s="38">
        <v>0</v>
      </c>
      <c r="T18" s="37">
        <f>SUMPRODUCT(LTA!J18:AN18,LTA!J$101:AN$101,LTA!J$103:AN$103)</f>
        <v>58.67</v>
      </c>
      <c r="U18" s="37">
        <f>SUMPRODUCT(LTA!J18:AN18,LTA!J$102:AN$102,LTA!J$103:AN$103)</f>
        <v>93.610000000000014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-236.10000000000002</v>
      </c>
      <c r="AC18">
        <f t="shared" si="0"/>
        <v>11.180586038600424</v>
      </c>
      <c r="AD18">
        <f t="shared" si="1"/>
        <v>803.46362676276203</v>
      </c>
      <c r="AE18">
        <f>'IDT-1'!B18</f>
        <v>0</v>
      </c>
      <c r="AF18" s="24"/>
      <c r="AG18">
        <f t="shared" si="2"/>
        <v>803.46362676276203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-21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11.139239999999999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804.76606969998534</v>
      </c>
      <c r="P19" s="36">
        <v>43.45</v>
      </c>
      <c r="Q19" s="36">
        <v>14.48</v>
      </c>
      <c r="R19" s="38">
        <v>0</v>
      </c>
      <c r="S19" s="38">
        <v>0</v>
      </c>
      <c r="T19" s="37">
        <f>SUMPRODUCT(LTA!J19:AN19,LTA!J$101:AN$101,LTA!J$103:AN$103)</f>
        <v>58.67</v>
      </c>
      <c r="U19" s="37">
        <f>SUMPRODUCT(LTA!J19:AN19,LTA!J$102:AN$102,LTA!J$103:AN$103)</f>
        <v>93.610000000000014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-236.10000000000002</v>
      </c>
      <c r="AC19">
        <f t="shared" si="0"/>
        <v>11.887381350168866</v>
      </c>
      <c r="AD19">
        <f t="shared" si="1"/>
        <v>796.51792834981654</v>
      </c>
      <c r="AE19">
        <f>'IDT-1'!B19</f>
        <v>0</v>
      </c>
      <c r="AF19" s="24"/>
      <c r="AG19">
        <f t="shared" si="2"/>
        <v>796.51792834981654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-66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11.139239999999999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806.09767413330496</v>
      </c>
      <c r="P20" s="36">
        <v>59.01</v>
      </c>
      <c r="Q20" s="36">
        <v>14.48</v>
      </c>
      <c r="R20" s="38">
        <v>0</v>
      </c>
      <c r="S20" s="38">
        <v>0</v>
      </c>
      <c r="T20" s="37">
        <f>SUMPRODUCT(LTA!J20:AN20,LTA!J$101:AN$101,LTA!J$103:AN$103)</f>
        <v>58.66</v>
      </c>
      <c r="U20" s="37">
        <f>SUMPRODUCT(LTA!J20:AN20,LTA!J$102:AN$102,LTA!J$103:AN$103)</f>
        <v>94.110000000000014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-236.10000000000002</v>
      </c>
      <c r="AC20">
        <f t="shared" si="0"/>
        <v>11.974088723334525</v>
      </c>
      <c r="AD20">
        <f t="shared" si="1"/>
        <v>820.81282540997051</v>
      </c>
      <c r="AE20">
        <f>'IDT-1'!B20</f>
        <v>0</v>
      </c>
      <c r="AF20" s="24"/>
      <c r="AG20">
        <f t="shared" si="2"/>
        <v>820.81282540997051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-59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11.139239999999999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837.01745057449125</v>
      </c>
      <c r="P21" s="36">
        <v>59.01</v>
      </c>
      <c r="Q21" s="36">
        <v>38.249999999999993</v>
      </c>
      <c r="R21" s="38">
        <v>0</v>
      </c>
      <c r="S21" s="38">
        <v>0</v>
      </c>
      <c r="T21" s="37">
        <f>SUMPRODUCT(LTA!J21:AN21,LTA!J$101:AN$101,LTA!J$103:AN$103)</f>
        <v>58.66</v>
      </c>
      <c r="U21" s="37">
        <f>SUMPRODUCT(LTA!J21:AN21,LTA!J$102:AN$102,LTA!J$103:AN$103)</f>
        <v>95.610000000000014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-236.10000000000002</v>
      </c>
      <c r="AC21">
        <f t="shared" si="0"/>
        <v>12.751044523536498</v>
      </c>
      <c r="AD21">
        <f t="shared" si="1"/>
        <v>840.22564605095499</v>
      </c>
      <c r="AE21">
        <f>'IDT-1'!B21</f>
        <v>0</v>
      </c>
      <c r="AF21" s="24"/>
      <c r="AG21">
        <f t="shared" si="2"/>
        <v>840.22564605095499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-95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11.139239999999999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867.290014125928</v>
      </c>
      <c r="P22" s="36">
        <v>59.01</v>
      </c>
      <c r="Q22" s="36">
        <v>38.249999999999993</v>
      </c>
      <c r="R22" s="38">
        <v>0</v>
      </c>
      <c r="S22" s="38">
        <v>0</v>
      </c>
      <c r="T22" s="37">
        <f>SUMPRODUCT(LTA!J22:AN22,LTA!J$101:AN$101,LTA!J$103:AN$103)</f>
        <v>58.33</v>
      </c>
      <c r="U22" s="37">
        <f>SUMPRODUCT(LTA!J22:AN22,LTA!J$102:AN$102,LTA!J$103:AN$103)</f>
        <v>96.610000000000014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-236.10000000000002</v>
      </c>
      <c r="AC22">
        <f t="shared" si="0"/>
        <v>13.112615950067232</v>
      </c>
      <c r="AD22">
        <f t="shared" si="1"/>
        <v>858.80663817586048</v>
      </c>
      <c r="AE22">
        <f>'IDT-1'!B22</f>
        <v>0</v>
      </c>
      <c r="AF22" s="24"/>
      <c r="AG22">
        <f t="shared" si="2"/>
        <v>858.80663817586048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-107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11.139239999999999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874.60896203661969</v>
      </c>
      <c r="P23" s="36">
        <v>59.01</v>
      </c>
      <c r="Q23" s="36">
        <v>38.249999999999993</v>
      </c>
      <c r="R23" s="38">
        <v>0</v>
      </c>
      <c r="S23" s="38">
        <v>0</v>
      </c>
      <c r="T23" s="37">
        <f>SUMPRODUCT(LTA!J23:AN23,LTA!J$101:AN$101,LTA!J$103:AN$103)</f>
        <v>57.989999999999995</v>
      </c>
      <c r="U23" s="37">
        <f>SUMPRODUCT(LTA!J23:AN23,LTA!J$102:AN$102,LTA!J$103:AN$103)</f>
        <v>96.15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-236.10000000000002</v>
      </c>
      <c r="AC23">
        <f t="shared" si="0"/>
        <v>12.718403753097926</v>
      </c>
      <c r="AD23">
        <f t="shared" si="1"/>
        <v>918.71979828352187</v>
      </c>
      <c r="AE23">
        <f>'IDT-1'!B23</f>
        <v>0</v>
      </c>
      <c r="AF23" s="24"/>
      <c r="AG23">
        <f t="shared" si="2"/>
        <v>918.71979828352187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-54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11.139239999999999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912.39266273084263</v>
      </c>
      <c r="P24" s="36">
        <v>59.01</v>
      </c>
      <c r="Q24" s="36">
        <v>38.249999999999993</v>
      </c>
      <c r="R24" s="38">
        <v>0</v>
      </c>
      <c r="S24" s="38">
        <v>0</v>
      </c>
      <c r="T24" s="37">
        <f>SUMPRODUCT(LTA!J24:AN24,LTA!J$101:AN$101,LTA!J$103:AN$103)</f>
        <v>57.989999999999995</v>
      </c>
      <c r="U24" s="37">
        <f>SUMPRODUCT(LTA!J24:AN24,LTA!J$102:AN$102,LTA!J$103:AN$103)</f>
        <v>96.15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-236.10000000000002</v>
      </c>
      <c r="AC24">
        <f t="shared" si="0"/>
        <v>12.968017577130286</v>
      </c>
      <c r="AD24">
        <f t="shared" si="1"/>
        <v>964.25388515371253</v>
      </c>
      <c r="AE24">
        <f>'IDT-1'!B24</f>
        <v>0</v>
      </c>
      <c r="AF24" s="24"/>
      <c r="AG24">
        <f t="shared" si="2"/>
        <v>964.25388515371253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-46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11.139239999999999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954.49616743913396</v>
      </c>
      <c r="P25" s="36">
        <v>59.01</v>
      </c>
      <c r="Q25" s="36">
        <v>38.249999999999993</v>
      </c>
      <c r="R25" s="38">
        <v>0</v>
      </c>
      <c r="S25" s="38">
        <v>0</v>
      </c>
      <c r="T25" s="37">
        <f>SUMPRODUCT(LTA!J25:AN25,LTA!J$101:AN$101,LTA!J$103:AN$103)</f>
        <v>57.66</v>
      </c>
      <c r="U25" s="37">
        <f>SUMPRODUCT(LTA!J25:AN25,LTA!J$102:AN$102,LTA!J$103:AN$103)</f>
        <v>100.65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-236.10000000000002</v>
      </c>
      <c r="AC25">
        <f t="shared" si="0"/>
        <v>13.373657332129714</v>
      </c>
      <c r="AD25">
        <f t="shared" si="1"/>
        <v>1008.1217501070047</v>
      </c>
      <c r="AE25">
        <f>'IDT-1'!B25</f>
        <v>0</v>
      </c>
      <c r="AF25" s="24"/>
      <c r="AG25">
        <f t="shared" si="2"/>
        <v>1008.1217501070047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-48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11.139239999999999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1002.7803387661904</v>
      </c>
      <c r="P26" s="36">
        <v>59.01</v>
      </c>
      <c r="Q26" s="36">
        <v>38.249999999999993</v>
      </c>
      <c r="R26" s="38">
        <v>0</v>
      </c>
      <c r="S26" s="38">
        <v>0</v>
      </c>
      <c r="T26" s="37">
        <f>SUMPRODUCT(LTA!J26:AN26,LTA!J$101:AN$101,LTA!J$103:AN$103)</f>
        <v>56.66</v>
      </c>
      <c r="U26" s="37">
        <f>SUMPRODUCT(LTA!J26:AN26,LTA!J$102:AN$102,LTA!J$103:AN$103)</f>
        <v>100.65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-236.10000000000002</v>
      </c>
      <c r="AC26">
        <f t="shared" si="0"/>
        <v>13.770844371276986</v>
      </c>
      <c r="AD26">
        <f t="shared" si="1"/>
        <v>1055.0087343949137</v>
      </c>
      <c r="AE26">
        <f>'IDT-1'!B26</f>
        <v>0</v>
      </c>
      <c r="AF26" s="24"/>
      <c r="AG26">
        <f t="shared" si="2"/>
        <v>1055.0087343949137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-48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11.139239999999999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83.996050404363373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1068.7240777040261</v>
      </c>
      <c r="P27" s="36">
        <v>59.01</v>
      </c>
      <c r="Q27" s="36">
        <v>38.249999999999993</v>
      </c>
      <c r="R27" s="38">
        <v>0</v>
      </c>
      <c r="S27" s="38">
        <v>0</v>
      </c>
      <c r="T27" s="37">
        <f>SUMPRODUCT(LTA!J27:AN27,LTA!J$101:AN$101,LTA!J$103:AN$103)</f>
        <v>50.33</v>
      </c>
      <c r="U27" s="37">
        <f>SUMPRODUCT(LTA!J27:AN27,LTA!J$102:AN$102,LTA!J$103:AN$103)</f>
        <v>101.15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-237.26</v>
      </c>
      <c r="AC27">
        <f t="shared" si="0"/>
        <v>14.202057567463434</v>
      </c>
      <c r="AD27">
        <f t="shared" si="1"/>
        <v>1123.6673105409259</v>
      </c>
      <c r="AE27">
        <f>'IDT-1'!B27</f>
        <v>0</v>
      </c>
      <c r="AF27" s="24"/>
      <c r="AG27">
        <f t="shared" si="2"/>
        <v>1123.6673105409259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-38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11.139239999999999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83.996050404363373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1155.8929242360766</v>
      </c>
      <c r="P28" s="36">
        <v>59.01</v>
      </c>
      <c r="Q28" s="36">
        <v>38.249999999999993</v>
      </c>
      <c r="R28" s="38">
        <v>0.7251655629139071</v>
      </c>
      <c r="S28" s="38">
        <v>0</v>
      </c>
      <c r="T28" s="37">
        <f>SUMPRODUCT(LTA!J28:AN28,LTA!J$101:AN$101,LTA!J$103:AN$103)</f>
        <v>49.02</v>
      </c>
      <c r="U28" s="37">
        <f>SUMPRODUCT(LTA!J28:AN28,LTA!J$102:AN$102,LTA!J$103:AN$103)</f>
        <v>101.15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-237.26</v>
      </c>
      <c r="AC28">
        <f t="shared" si="0"/>
        <v>14.946305584510913</v>
      </c>
      <c r="AD28">
        <f t="shared" si="1"/>
        <v>1207.507074618843</v>
      </c>
      <c r="AE28">
        <f>'IDT-1'!B28</f>
        <v>0</v>
      </c>
      <c r="AF28" s="24"/>
      <c r="AG28">
        <f t="shared" si="2"/>
        <v>1207.507074618843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-40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11.139239999999999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83.996050404363373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1159.9542305157781</v>
      </c>
      <c r="P29" s="36">
        <v>59.01</v>
      </c>
      <c r="Q29" s="36">
        <v>38.25</v>
      </c>
      <c r="R29" s="38">
        <v>6.84</v>
      </c>
      <c r="S29" s="38">
        <v>0</v>
      </c>
      <c r="T29" s="37">
        <f>SUMPRODUCT(LTA!J29:AN29,LTA!J$101:AN$101,LTA!J$103:AN$103)</f>
        <v>40.67</v>
      </c>
      <c r="U29" s="37">
        <f>SUMPRODUCT(LTA!J29:AN29,LTA!J$102:AN$102,LTA!J$103:AN$103)</f>
        <v>84.18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-237.26</v>
      </c>
      <c r="AC29">
        <f t="shared" si="0"/>
        <v>14.590375907959928</v>
      </c>
      <c r="AD29">
        <f t="shared" si="1"/>
        <v>1219.7191450121816</v>
      </c>
      <c r="AE29">
        <f>'IDT-1'!B29</f>
        <v>39</v>
      </c>
      <c r="AF29" s="24"/>
      <c r="AG29">
        <f t="shared" si="2"/>
        <v>1258.7191450121816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-13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11.139239999999999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1155.4041678785777</v>
      </c>
      <c r="P30" s="36">
        <v>59.01</v>
      </c>
      <c r="Q30" s="36">
        <v>38.25</v>
      </c>
      <c r="R30" s="38">
        <v>15.94</v>
      </c>
      <c r="S30" s="38">
        <v>0</v>
      </c>
      <c r="T30" s="37">
        <f>SUMPRODUCT(LTA!J30:AN30,LTA!J$101:AN$101,LTA!J$103:AN$103)</f>
        <v>41.660000000000004</v>
      </c>
      <c r="U30" s="37">
        <f>SUMPRODUCT(LTA!J30:AN30,LTA!J$102:AN$102,LTA!J$103:AN$103)</f>
        <v>84.18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-237.26</v>
      </c>
      <c r="AC30">
        <f t="shared" si="0"/>
        <v>14.696242662485016</v>
      </c>
      <c r="AD30">
        <f t="shared" si="1"/>
        <v>1218.1571652160928</v>
      </c>
      <c r="AE30">
        <f>'IDT-1'!B30</f>
        <v>106</v>
      </c>
      <c r="AF30" s="24"/>
      <c r="AG30">
        <f t="shared" si="2"/>
        <v>1324.1571652160928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11.139239999999999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1159.9162760772485</v>
      </c>
      <c r="P31" s="36">
        <v>59.01</v>
      </c>
      <c r="Q31" s="36">
        <v>38.25</v>
      </c>
      <c r="R31" s="38">
        <v>28.774867196751821</v>
      </c>
      <c r="S31" s="38">
        <v>0</v>
      </c>
      <c r="T31" s="37">
        <f>SUMPRODUCT(LTA!J31:AN31,LTA!J$101:AN$101,LTA!J$103:AN$103)</f>
        <v>48.160000000000004</v>
      </c>
      <c r="U31" s="37">
        <f>SUMPRODUCT(LTA!J31:AN31,LTA!J$102:AN$102,LTA!J$103:AN$103)</f>
        <v>80.72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-237.26</v>
      </c>
      <c r="AC31">
        <f t="shared" si="0"/>
        <v>14.910269044431008</v>
      </c>
      <c r="AD31">
        <f t="shared" si="1"/>
        <v>1233.3801142295692</v>
      </c>
      <c r="AE31">
        <f>'IDT-1'!B31</f>
        <v>155</v>
      </c>
      <c r="AF31" s="24"/>
      <c r="AG31">
        <f t="shared" si="2"/>
        <v>1388.3801142295692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-25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11.139239999999999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1160.0343841158278</v>
      </c>
      <c r="P32" s="36">
        <v>59.01</v>
      </c>
      <c r="Q32" s="36">
        <v>38.25</v>
      </c>
      <c r="R32" s="38">
        <v>41</v>
      </c>
      <c r="S32" s="38">
        <v>0</v>
      </c>
      <c r="T32" s="37">
        <f>SUMPRODUCT(LTA!J32:AN32,LTA!J$101:AN$101,LTA!J$103:AN$103)</f>
        <v>66.849999999999994</v>
      </c>
      <c r="U32" s="37">
        <f>SUMPRODUCT(LTA!J32:AN32,LTA!J$102:AN$102,LTA!J$103:AN$103)</f>
        <v>78.72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0.57999999999999996</v>
      </c>
      <c r="AB32" s="75">
        <f>-STOA!N32</f>
        <v>-237.26</v>
      </c>
      <c r="AC32">
        <f t="shared" si="0"/>
        <v>15.204975213851693</v>
      </c>
      <c r="AD32">
        <f t="shared" si="1"/>
        <v>1256.118648901976</v>
      </c>
      <c r="AE32">
        <f>'IDT-1'!B32</f>
        <v>175</v>
      </c>
      <c r="AF32" s="24"/>
      <c r="AG32">
        <f t="shared" si="2"/>
        <v>1431.118648901976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-31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11.139239999999999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1162.843409815828</v>
      </c>
      <c r="P33" s="36">
        <v>59.01</v>
      </c>
      <c r="Q33" s="36">
        <v>38.25</v>
      </c>
      <c r="R33" s="38">
        <v>44.5</v>
      </c>
      <c r="S33" s="38">
        <v>0</v>
      </c>
      <c r="T33" s="37">
        <f>SUMPRODUCT(LTA!J33:AN33,LTA!J$101:AN$101,LTA!J$103:AN$103)</f>
        <v>80.75</v>
      </c>
      <c r="U33" s="37">
        <f>SUMPRODUCT(LTA!J33:AN33,LTA!J$102:AN$102,LTA!J$103:AN$103)</f>
        <v>64.75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0.57999999999999996</v>
      </c>
      <c r="AB33" s="75">
        <f>-STOA!N33</f>
        <v>-237.26</v>
      </c>
      <c r="AC33">
        <f t="shared" si="0"/>
        <v>15.274325345181472</v>
      </c>
      <c r="AD33">
        <f t="shared" si="1"/>
        <v>1260.2883244706463</v>
      </c>
      <c r="AE33">
        <f>'IDT-1'!B33</f>
        <v>170</v>
      </c>
      <c r="AF33" s="24"/>
      <c r="AG33">
        <f t="shared" si="2"/>
        <v>1430.2883244706463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-33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11.139239999999999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1132.2701308267215</v>
      </c>
      <c r="P34" s="36">
        <v>59.01</v>
      </c>
      <c r="Q34" s="36">
        <v>38.25</v>
      </c>
      <c r="R34" s="38">
        <v>44.5</v>
      </c>
      <c r="S34" s="38">
        <v>0</v>
      </c>
      <c r="T34" s="37">
        <f>SUMPRODUCT(LTA!J34:AN34,LTA!J$101:AN$101,LTA!J$103:AN$103)</f>
        <v>123.47999999999999</v>
      </c>
      <c r="U34" s="37">
        <f>SUMPRODUCT(LTA!J34:AN34,LTA!J$102:AN$102,LTA!J$103:AN$103)</f>
        <v>63.75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-237.26</v>
      </c>
      <c r="AC34">
        <f t="shared" si="0"/>
        <v>15.44428222119698</v>
      </c>
      <c r="AD34">
        <f t="shared" si="1"/>
        <v>1262.2750886055244</v>
      </c>
      <c r="AE34">
        <f>'IDT-1'!B34</f>
        <v>181</v>
      </c>
      <c r="AF34" s="24"/>
      <c r="AG34">
        <f t="shared" si="2"/>
        <v>1443.2750886055244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-42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11.139239999999999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1091.1833364079496</v>
      </c>
      <c r="P35" s="36">
        <v>59.01</v>
      </c>
      <c r="Q35" s="36">
        <v>38.249999999999993</v>
      </c>
      <c r="R35" s="38">
        <v>44.5</v>
      </c>
      <c r="S35" s="38">
        <v>0</v>
      </c>
      <c r="T35" s="37">
        <f>SUMPRODUCT(LTA!J35:AN35,LTA!J$101:AN$101,LTA!J$103:AN$103)</f>
        <v>175.98000000000002</v>
      </c>
      <c r="U35" s="37">
        <f>SUMPRODUCT(LTA!J35:AN35,LTA!J$102:AN$102,LTA!J$103:AN$103)</f>
        <v>62.75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-237.26</v>
      </c>
      <c r="AC35">
        <f t="shared" si="0"/>
        <v>15.458788728555293</v>
      </c>
      <c r="AD35">
        <f t="shared" si="1"/>
        <v>1282.0637876793944</v>
      </c>
      <c r="AE35">
        <f>'IDT-1'!B35</f>
        <v>181</v>
      </c>
      <c r="AF35" s="24"/>
      <c r="AG35">
        <f t="shared" si="2"/>
        <v>1463.0637876793944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-33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11.139239999999999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83.996050404363373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1081.8667725086227</v>
      </c>
      <c r="P36" s="36">
        <v>59.01</v>
      </c>
      <c r="Q36" s="36">
        <v>38.249999999999993</v>
      </c>
      <c r="R36" s="38">
        <v>44.5</v>
      </c>
      <c r="S36" s="38">
        <v>0</v>
      </c>
      <c r="T36" s="37">
        <f>SUMPRODUCT(LTA!J36:AN36,LTA!J$101:AN$101,LTA!J$103:AN$103)</f>
        <v>223.83999999999997</v>
      </c>
      <c r="U36" s="37">
        <f>SUMPRODUCT(LTA!J36:AN36,LTA!J$102:AN$102,LTA!J$103:AN$103)</f>
        <v>61.25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65.66</v>
      </c>
      <c r="AB36" s="75">
        <f>-STOA!N36</f>
        <v>-237.26</v>
      </c>
      <c r="AC36">
        <f t="shared" si="0"/>
        <v>16.220133680223821</v>
      </c>
      <c r="AD36">
        <f t="shared" si="1"/>
        <v>1394.0319292327622</v>
      </c>
      <c r="AE36">
        <f>'IDT-1'!B36</f>
        <v>89</v>
      </c>
      <c r="AF36" s="24"/>
      <c r="AG36">
        <f t="shared" si="2"/>
        <v>1483.0319292327622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-22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11.139239999999999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83.996050404363373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1063.042370125595</v>
      </c>
      <c r="P37" s="36">
        <v>59.55</v>
      </c>
      <c r="Q37" s="36">
        <v>38.249999999999993</v>
      </c>
      <c r="R37" s="38">
        <v>47.5</v>
      </c>
      <c r="S37" s="38">
        <v>0</v>
      </c>
      <c r="T37" s="37">
        <f>SUMPRODUCT(LTA!J37:AN37,LTA!J$101:AN$101,LTA!J$103:AN$103)</f>
        <v>264.61</v>
      </c>
      <c r="U37" s="37">
        <f>SUMPRODUCT(LTA!J37:AN37,LTA!J$102:AN$102,LTA!J$103:AN$103)</f>
        <v>59.75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40.56</v>
      </c>
      <c r="AB37" s="75">
        <f>-STOA!N37</f>
        <v>-237.26</v>
      </c>
      <c r="AC37">
        <f t="shared" si="0"/>
        <v>16.270070804280611</v>
      </c>
      <c r="AD37">
        <f t="shared" si="1"/>
        <v>1385.8675897256776</v>
      </c>
      <c r="AE37">
        <f>'IDT-1'!B37</f>
        <v>85</v>
      </c>
      <c r="AF37" s="24"/>
      <c r="AG37">
        <f t="shared" si="2"/>
        <v>1470.8675897256776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-29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11.139239999999999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83.996050404363373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1045.2888809148253</v>
      </c>
      <c r="P38" s="36">
        <v>59.55</v>
      </c>
      <c r="Q38" s="36">
        <v>38.249999999999993</v>
      </c>
      <c r="R38" s="38">
        <v>47.5</v>
      </c>
      <c r="S38" s="38">
        <v>0</v>
      </c>
      <c r="T38" s="37">
        <f>SUMPRODUCT(LTA!J38:AN38,LTA!J$101:AN$101,LTA!J$103:AN$103)</f>
        <v>312.10000000000002</v>
      </c>
      <c r="U38" s="37">
        <f>SUMPRODUCT(LTA!J38:AN38,LTA!J$102:AN$102,LTA!J$103:AN$103)</f>
        <v>58.25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-237.26</v>
      </c>
      <c r="AC38">
        <f t="shared" si="0"/>
        <v>16.06457644448659</v>
      </c>
      <c r="AD38">
        <f t="shared" si="1"/>
        <v>1387.7195948747021</v>
      </c>
      <c r="AE38">
        <f>'IDT-1'!B38</f>
        <v>75</v>
      </c>
      <c r="AF38" s="24"/>
      <c r="AG38">
        <f t="shared" si="2"/>
        <v>1462.7195948747021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-16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11.139239999999999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83.996050404363373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1022.3344045025198</v>
      </c>
      <c r="P39" s="36">
        <v>59.01</v>
      </c>
      <c r="Q39" s="36">
        <v>38.249999999999993</v>
      </c>
      <c r="R39" s="38">
        <v>47.5</v>
      </c>
      <c r="S39" s="38">
        <v>0</v>
      </c>
      <c r="T39" s="37">
        <f>SUMPRODUCT(LTA!J39:AN39,LTA!J$101:AN$101,LTA!J$103:AN$103)</f>
        <v>352.73</v>
      </c>
      <c r="U39" s="37">
        <f>SUMPRODUCT(LTA!J39:AN39,LTA!J$102:AN$102,LTA!J$103:AN$103)</f>
        <v>49.75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-237.26</v>
      </c>
      <c r="AC39">
        <f t="shared" si="0"/>
        <v>16.001576319024998</v>
      </c>
      <c r="AD39">
        <f t="shared" si="1"/>
        <v>1412.4181185878583</v>
      </c>
      <c r="AE39">
        <f>'IDT-1'!B39</f>
        <v>53</v>
      </c>
      <c r="AF39" s="24"/>
      <c r="AG39">
        <f t="shared" si="2"/>
        <v>1465.4181185878583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11.139239999999999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83.996050404363373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1014.8193952528463</v>
      </c>
      <c r="P40" s="36">
        <v>59.01</v>
      </c>
      <c r="Q40" s="36">
        <v>38.249999999999993</v>
      </c>
      <c r="R40" s="38">
        <v>47.5</v>
      </c>
      <c r="S40" s="38">
        <v>0</v>
      </c>
      <c r="T40" s="37">
        <f>SUMPRODUCT(LTA!J40:AN40,LTA!J$101:AN$101,LTA!J$103:AN$103)</f>
        <v>397.29</v>
      </c>
      <c r="U40" s="37">
        <f>SUMPRODUCT(LTA!J40:AN40,LTA!J$102:AN$102,LTA!J$103:AN$103)</f>
        <v>49.75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-237.26</v>
      </c>
      <c r="AC40">
        <f t="shared" si="0"/>
        <v>16.312754241327742</v>
      </c>
      <c r="AD40">
        <f t="shared" si="1"/>
        <v>1449.151931415882</v>
      </c>
      <c r="AE40">
        <f>'IDT-1'!B40</f>
        <v>28</v>
      </c>
      <c r="AF40" s="24"/>
      <c r="AG40">
        <f t="shared" si="2"/>
        <v>1477.151931415882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11.139239999999999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1017.2739534504304</v>
      </c>
      <c r="P41" s="36">
        <v>59.01</v>
      </c>
      <c r="Q41" s="36">
        <v>38.249999999999993</v>
      </c>
      <c r="R41" s="38">
        <v>47.5</v>
      </c>
      <c r="S41" s="38">
        <v>0</v>
      </c>
      <c r="T41" s="37">
        <f>SUMPRODUCT(LTA!J41:AN41,LTA!J$101:AN$101,LTA!J$103:AN$103)</f>
        <v>446</v>
      </c>
      <c r="U41" s="37">
        <f>SUMPRODUCT(LTA!J41:AN41,LTA!J$102:AN$102,LTA!J$103:AN$103)</f>
        <v>50.72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-237.26</v>
      </c>
      <c r="AC41">
        <f t="shared" si="0"/>
        <v>16.810015810865018</v>
      </c>
      <c r="AD41">
        <f t="shared" si="1"/>
        <v>1493.7931776395656</v>
      </c>
      <c r="AE41">
        <f>'IDT-1'!B41</f>
        <v>0</v>
      </c>
      <c r="AF41" s="24"/>
      <c r="AG41">
        <f t="shared" si="2"/>
        <v>1493.7931776395656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-7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11.139239999999999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973.07263317619368</v>
      </c>
      <c r="P42" s="36">
        <v>59.01</v>
      </c>
      <c r="Q42" s="36">
        <v>38.249999999999993</v>
      </c>
      <c r="R42" s="38">
        <v>47.499999999999993</v>
      </c>
      <c r="S42" s="38">
        <v>0</v>
      </c>
      <c r="T42" s="37">
        <f>SUMPRODUCT(LTA!J42:AN42,LTA!J$101:AN$101,LTA!J$103:AN$103)</f>
        <v>484.12999999999994</v>
      </c>
      <c r="U42" s="37">
        <f>SUMPRODUCT(LTA!J42:AN42,LTA!J$102:AN$102,LTA!J$103:AN$103)</f>
        <v>50.72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-237.26</v>
      </c>
      <c r="AC42">
        <f t="shared" si="0"/>
        <v>16.767487878286317</v>
      </c>
      <c r="AD42">
        <f t="shared" si="1"/>
        <v>1486.7643852979072</v>
      </c>
      <c r="AE42">
        <f>'IDT-1'!B42</f>
        <v>0</v>
      </c>
      <c r="AF42" s="24"/>
      <c r="AG42">
        <f t="shared" si="2"/>
        <v>1486.7643852979072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-8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11.139239999999999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83.996293190944797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961.87398419320812</v>
      </c>
      <c r="P43" s="36">
        <v>59.01</v>
      </c>
      <c r="Q43" s="36">
        <v>38.249999999999993</v>
      </c>
      <c r="R43" s="38">
        <v>47.499999999999993</v>
      </c>
      <c r="S43" s="38">
        <v>0</v>
      </c>
      <c r="T43" s="37">
        <f>SUMPRODUCT(LTA!J43:AN43,LTA!J$101:AN$101,LTA!J$103:AN$103)</f>
        <v>523.25</v>
      </c>
      <c r="U43" s="37">
        <f>SUMPRODUCT(LTA!J43:AN43,LTA!J$102:AN$102,LTA!J$103:AN$103)</f>
        <v>28.509999999999998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-237.26</v>
      </c>
      <c r="AC43">
        <f t="shared" si="0"/>
        <v>16.976384086406068</v>
      </c>
      <c r="AD43">
        <f t="shared" si="1"/>
        <v>1473.2631332977469</v>
      </c>
      <c r="AE43">
        <f>'IDT-1'!B43</f>
        <v>0</v>
      </c>
      <c r="AF43" s="24"/>
      <c r="AG43">
        <f t="shared" si="2"/>
        <v>1473.2631332977469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-27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11.139239999999999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83.996293190944797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938.56628233511844</v>
      </c>
      <c r="P44" s="36">
        <v>59.01</v>
      </c>
      <c r="Q44" s="36">
        <v>38.249999999999993</v>
      </c>
      <c r="R44" s="38">
        <v>47.499999999999993</v>
      </c>
      <c r="S44" s="38">
        <v>0</v>
      </c>
      <c r="T44" s="37">
        <f>SUMPRODUCT(LTA!J44:AN44,LTA!J$101:AN$101,LTA!J$103:AN$103)</f>
        <v>551.85</v>
      </c>
      <c r="U44" s="37">
        <f>SUMPRODUCT(LTA!J44:AN44,LTA!J$102:AN$102,LTA!J$103:AN$103)</f>
        <v>28.509999999999998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-237.26</v>
      </c>
      <c r="AC44">
        <f t="shared" si="0"/>
        <v>17.046252863972779</v>
      </c>
      <c r="AD44">
        <f t="shared" si="1"/>
        <v>1475.4855626620904</v>
      </c>
      <c r="AE44">
        <f>'IDT-1'!B44</f>
        <v>0</v>
      </c>
      <c r="AF44" s="24"/>
      <c r="AG44">
        <f t="shared" si="2"/>
        <v>1475.4855626620904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11.139239999999999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83.996293190944797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887.7764043256808</v>
      </c>
      <c r="P45" s="36">
        <v>59.01</v>
      </c>
      <c r="Q45" s="36">
        <v>38.249999999999993</v>
      </c>
      <c r="R45" s="38">
        <v>47.499999999999993</v>
      </c>
      <c r="S45" s="38">
        <v>0</v>
      </c>
      <c r="T45" s="37">
        <f>SUMPRODUCT(LTA!J45:AN45,LTA!J$101:AN$101,LTA!J$103:AN$103)</f>
        <v>565.29</v>
      </c>
      <c r="U45" s="37">
        <f>SUMPRODUCT(LTA!J45:AN45,LTA!J$102:AN$102,LTA!J$103:AN$103)</f>
        <v>28.509999999999998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-237.26</v>
      </c>
      <c r="AC45">
        <f t="shared" si="0"/>
        <v>16.721643156946833</v>
      </c>
      <c r="AD45">
        <f t="shared" si="1"/>
        <v>1497.4202943596788</v>
      </c>
      <c r="AE45">
        <f>'IDT-1'!B45</f>
        <v>0</v>
      </c>
      <c r="AF45" s="24"/>
      <c r="AG45">
        <f t="shared" si="2"/>
        <v>1497.4202943596788</v>
      </c>
      <c r="AI45" s="34">
        <f>PXIL!H45</f>
        <v>0</v>
      </c>
      <c r="AJ45" s="34">
        <f>PXIL!N45</f>
        <v>0</v>
      </c>
      <c r="AK45" s="34">
        <f>RTM_IEX!H45</f>
        <v>28.96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11.139239999999999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83.996293190944797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843.3102689369988</v>
      </c>
      <c r="P46" s="36">
        <v>59.01</v>
      </c>
      <c r="Q46" s="36">
        <v>38.249999999999993</v>
      </c>
      <c r="R46" s="38">
        <v>47.499999999999993</v>
      </c>
      <c r="S46" s="38">
        <v>0</v>
      </c>
      <c r="T46" s="37">
        <f>SUMPRODUCT(LTA!J46:AN46,LTA!J$101:AN$101,LTA!J$103:AN$103)</f>
        <v>566.04</v>
      </c>
      <c r="U46" s="37">
        <f>SUMPRODUCT(LTA!J46:AN46,LTA!J$102:AN$102,LTA!J$103:AN$103)</f>
        <v>28.509999999999998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-237.26</v>
      </c>
      <c r="AC46">
        <f t="shared" si="0"/>
        <v>16.565351619681902</v>
      </c>
      <c r="AD46">
        <f t="shared" si="1"/>
        <v>1478.9704505082616</v>
      </c>
      <c r="AE46">
        <f>'IDT-1'!B46</f>
        <v>0</v>
      </c>
      <c r="AF46" s="24"/>
      <c r="AG46">
        <f t="shared" si="2"/>
        <v>1478.9704505082616</v>
      </c>
      <c r="AI46" s="34">
        <f>PXIL!H46</f>
        <v>0</v>
      </c>
      <c r="AJ46" s="34">
        <f>PXIL!N46</f>
        <v>0</v>
      </c>
      <c r="AK46" s="34">
        <f>RTM_IEX!H46</f>
        <v>54.07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11.139239999999999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83.996293190944797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774.04121081608218</v>
      </c>
      <c r="P47" s="36">
        <v>59.01</v>
      </c>
      <c r="Q47" s="36">
        <v>38.249999999999993</v>
      </c>
      <c r="R47" s="38">
        <v>47.499999999999993</v>
      </c>
      <c r="S47" s="38">
        <v>0</v>
      </c>
      <c r="T47" s="37">
        <f>SUMPRODUCT(LTA!J47:AN47,LTA!J$101:AN$101,LTA!J$103:AN$103)</f>
        <v>567.61</v>
      </c>
      <c r="U47" s="37">
        <f>SUMPRODUCT(LTA!J47:AN47,LTA!J$102:AN$102,LTA!J$103:AN$103)</f>
        <v>28.509999999999998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-237.26</v>
      </c>
      <c r="AC47">
        <f t="shared" si="0"/>
        <v>16.385935531466206</v>
      </c>
      <c r="AD47">
        <f t="shared" si="1"/>
        <v>1457.7908084755609</v>
      </c>
      <c r="AE47">
        <f>'IDT-1'!B47</f>
        <v>0</v>
      </c>
      <c r="AF47" s="24"/>
      <c r="AG47">
        <f t="shared" si="2"/>
        <v>1457.7908084755609</v>
      </c>
      <c r="AI47" s="34">
        <f>PXIL!H47</f>
        <v>0</v>
      </c>
      <c r="AJ47" s="34">
        <f>PXIL!N47</f>
        <v>0</v>
      </c>
      <c r="AK47" s="34">
        <f>RTM_IEX!H47</f>
        <v>100.41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11.139239999999999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775.43578532903075</v>
      </c>
      <c r="P48" s="36">
        <v>59.01</v>
      </c>
      <c r="Q48" s="36">
        <v>38.249999999999993</v>
      </c>
      <c r="R48" s="38">
        <v>47.499999999999993</v>
      </c>
      <c r="S48" s="38">
        <v>0</v>
      </c>
      <c r="T48" s="37">
        <f>SUMPRODUCT(LTA!J48:AN48,LTA!J$101:AN$101,LTA!J$103:AN$103)</f>
        <v>568.59</v>
      </c>
      <c r="U48" s="37">
        <f>SUMPRODUCT(LTA!J48:AN48,LTA!J$102:AN$102,LTA!J$103:AN$103)</f>
        <v>28.509999999999998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-237.26</v>
      </c>
      <c r="AC48">
        <f t="shared" si="0"/>
        <v>16.284197094571034</v>
      </c>
      <c r="AD48">
        <f t="shared" si="1"/>
        <v>1445.7808282344597</v>
      </c>
      <c r="AE48">
        <f>'IDT-1'!B48</f>
        <v>0</v>
      </c>
      <c r="AF48" s="24"/>
      <c r="AG48">
        <f t="shared" si="2"/>
        <v>1445.7808282344597</v>
      </c>
      <c r="AI48" s="34">
        <f>PXIL!H48</f>
        <v>0</v>
      </c>
      <c r="AJ48" s="34">
        <f>PXIL!N48</f>
        <v>0</v>
      </c>
      <c r="AK48" s="34">
        <f>RTM_IEX!H48</f>
        <v>85.92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11.139239999999999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775.67454530534894</v>
      </c>
      <c r="P49" s="36">
        <v>59.01</v>
      </c>
      <c r="Q49" s="36">
        <v>38.249999999999993</v>
      </c>
      <c r="R49" s="38">
        <v>47.499999999999993</v>
      </c>
      <c r="S49" s="38">
        <v>0</v>
      </c>
      <c r="T49" s="37">
        <f>SUMPRODUCT(LTA!J49:AN49,LTA!J$101:AN$101,LTA!J$103:AN$103)</f>
        <v>568.76</v>
      </c>
      <c r="U49" s="37">
        <f>SUMPRODUCT(LTA!J49:AN49,LTA!J$102:AN$102,LTA!J$103:AN$103)</f>
        <v>28.509999999999998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-237.26</v>
      </c>
      <c r="AC49">
        <f t="shared" si="0"/>
        <v>15.979518678372111</v>
      </c>
      <c r="AD49">
        <f t="shared" si="1"/>
        <v>1409.8142666269769</v>
      </c>
      <c r="AE49">
        <f>'IDT-1'!B49</f>
        <v>0</v>
      </c>
      <c r="AF49" s="24"/>
      <c r="AG49">
        <f t="shared" si="2"/>
        <v>1409.8142666269769</v>
      </c>
      <c r="AI49" s="34">
        <f>PXIL!H49</f>
        <v>0</v>
      </c>
      <c r="AJ49" s="34">
        <f>PXIL!N49</f>
        <v>0</v>
      </c>
      <c r="AK49" s="34">
        <f>RTM_IEX!H49</f>
        <v>49.24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11.139239999999999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775.67454530534894</v>
      </c>
      <c r="P50" s="36">
        <v>59.01</v>
      </c>
      <c r="Q50" s="36">
        <v>38.249999999999993</v>
      </c>
      <c r="R50" s="38">
        <v>47.499999999999993</v>
      </c>
      <c r="S50" s="38">
        <v>0</v>
      </c>
      <c r="T50" s="37">
        <f>SUMPRODUCT(LTA!J50:AN50,LTA!J$101:AN$101,LTA!J$103:AN$103)</f>
        <v>569.04</v>
      </c>
      <c r="U50" s="37">
        <f>SUMPRODUCT(LTA!J50:AN50,LTA!J$102:AN$102,LTA!J$103:AN$103)</f>
        <v>28.509999999999998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-237.26</v>
      </c>
      <c r="AC50">
        <f t="shared" si="0"/>
        <v>15.779094678372109</v>
      </c>
      <c r="AD50">
        <f t="shared" si="1"/>
        <v>1386.1546906269766</v>
      </c>
      <c r="AE50">
        <f>'IDT-1'!B50</f>
        <v>0</v>
      </c>
      <c r="AF50" s="24"/>
      <c r="AG50">
        <f t="shared" si="2"/>
        <v>1386.1546906269766</v>
      </c>
      <c r="AI50" s="34">
        <f>PXIL!H50</f>
        <v>0</v>
      </c>
      <c r="AJ50" s="34">
        <f>PXIL!N50</f>
        <v>0</v>
      </c>
      <c r="AK50" s="34">
        <f>RTM_IEX!H50</f>
        <v>25.1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11.139239999999999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773.04098201569616</v>
      </c>
      <c r="P51" s="36">
        <v>59.01</v>
      </c>
      <c r="Q51" s="36">
        <v>38.249999999999993</v>
      </c>
      <c r="R51" s="38">
        <v>47.499999999999993</v>
      </c>
      <c r="S51" s="38">
        <v>0</v>
      </c>
      <c r="T51" s="37">
        <f>SUMPRODUCT(LTA!J51:AN51,LTA!J$101:AN$101,LTA!J$103:AN$103)</f>
        <v>569.11</v>
      </c>
      <c r="U51" s="37">
        <f>SUMPRODUCT(LTA!J51:AN51,LTA!J$102:AN$102,LTA!J$103:AN$103)</f>
        <v>27.009999999999998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-237.26</v>
      </c>
      <c r="AC51">
        <f t="shared" si="0"/>
        <v>15.793680746739028</v>
      </c>
      <c r="AD51">
        <f t="shared" si="1"/>
        <v>1387.8765412689572</v>
      </c>
      <c r="AE51">
        <f>'IDT-1'!B51</f>
        <v>0</v>
      </c>
      <c r="AF51" s="24"/>
      <c r="AG51">
        <f t="shared" si="2"/>
        <v>1387.8765412689572</v>
      </c>
      <c r="AI51" s="34">
        <f>PXIL!H51</f>
        <v>0</v>
      </c>
      <c r="AJ51" s="34">
        <f>PXIL!N51</f>
        <v>0</v>
      </c>
      <c r="AK51" s="34">
        <f>RTM_IEX!H51</f>
        <v>30.9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11.139239999999999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763.28007061243557</v>
      </c>
      <c r="P52" s="36">
        <v>59.01</v>
      </c>
      <c r="Q52" s="36">
        <v>38.249999999999993</v>
      </c>
      <c r="R52" s="38">
        <v>47.499999999999993</v>
      </c>
      <c r="S52" s="38">
        <v>0</v>
      </c>
      <c r="T52" s="37">
        <f>SUMPRODUCT(LTA!J52:AN52,LTA!J$101:AN$101,LTA!J$103:AN$103)</f>
        <v>569.21</v>
      </c>
      <c r="U52" s="37">
        <f>SUMPRODUCT(LTA!J52:AN52,LTA!J$102:AN$102,LTA!J$103:AN$103)</f>
        <v>27.009999999999998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-237.26</v>
      </c>
      <c r="AC52">
        <f t="shared" si="0"/>
        <v>15.663809090951636</v>
      </c>
      <c r="AD52">
        <f t="shared" si="1"/>
        <v>1372.5455015214839</v>
      </c>
      <c r="AE52">
        <f>'IDT-1'!B52</f>
        <v>0</v>
      </c>
      <c r="AF52" s="24"/>
      <c r="AG52">
        <f t="shared" si="2"/>
        <v>1372.5455015214839</v>
      </c>
      <c r="AI52" s="34">
        <f>PXIL!H52</f>
        <v>0</v>
      </c>
      <c r="AJ52" s="34">
        <f>PXIL!N52</f>
        <v>0</v>
      </c>
      <c r="AK52" s="34">
        <f>RTM_IEX!H52</f>
        <v>25.1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11.139239999999999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765.62087900509539</v>
      </c>
      <c r="P53" s="36">
        <v>59.01</v>
      </c>
      <c r="Q53" s="36">
        <v>14.48</v>
      </c>
      <c r="R53" s="38">
        <v>47.499999999999993</v>
      </c>
      <c r="S53" s="38">
        <v>0</v>
      </c>
      <c r="T53" s="37">
        <f>SUMPRODUCT(LTA!J53:AN53,LTA!J$101:AN$101,LTA!J$103:AN$103)</f>
        <v>569.22</v>
      </c>
      <c r="U53" s="37">
        <f>SUMPRODUCT(LTA!J53:AN53,LTA!J$102:AN$102,LTA!J$103:AN$103)</f>
        <v>27.009999999999998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-237.26</v>
      </c>
      <c r="AC53">
        <f t="shared" si="0"/>
        <v>15.905651881449984</v>
      </c>
      <c r="AD53">
        <f t="shared" si="1"/>
        <v>1401.0944671236455</v>
      </c>
      <c r="AE53">
        <f>'IDT-1'!B53</f>
        <v>0</v>
      </c>
      <c r="AF53" s="24"/>
      <c r="AG53">
        <f t="shared" si="2"/>
        <v>1401.0944671236455</v>
      </c>
      <c r="AI53" s="34">
        <f>PXIL!H53</f>
        <v>0</v>
      </c>
      <c r="AJ53" s="34">
        <f>PXIL!N53</f>
        <v>0</v>
      </c>
      <c r="AK53" s="34">
        <f>RTM_IEX!H53</f>
        <v>75.31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11.139239999999999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756.26312132455621</v>
      </c>
      <c r="P54" s="36">
        <v>38.619999999999997</v>
      </c>
      <c r="Q54" s="36">
        <v>14.48</v>
      </c>
      <c r="R54" s="38">
        <v>47.499999999999993</v>
      </c>
      <c r="S54" s="38">
        <v>0</v>
      </c>
      <c r="T54" s="37">
        <f>SUMPRODUCT(LTA!J54:AN54,LTA!J$101:AN$101,LTA!J$103:AN$103)</f>
        <v>569.18000000000006</v>
      </c>
      <c r="U54" s="37">
        <f>SUMPRODUCT(LTA!J54:AN54,LTA!J$102:AN$102,LTA!J$103:AN$103)</f>
        <v>27.009999999999998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-237.26</v>
      </c>
      <c r="AC54">
        <f t="shared" si="0"/>
        <v>15.679710716933451</v>
      </c>
      <c r="AD54">
        <f t="shared" si="1"/>
        <v>1374.4226506076229</v>
      </c>
      <c r="AE54">
        <f>'IDT-1'!B54</f>
        <v>0</v>
      </c>
      <c r="AF54" s="24"/>
      <c r="AG54">
        <f t="shared" si="2"/>
        <v>1374.4226506076229</v>
      </c>
      <c r="AI54" s="34">
        <f>PXIL!H54</f>
        <v>0</v>
      </c>
      <c r="AJ54" s="34">
        <f>PXIL!N54</f>
        <v>0</v>
      </c>
      <c r="AK54" s="34">
        <f>RTM_IEX!H54</f>
        <v>78.2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11.139239999999999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797.70333378059831</v>
      </c>
      <c r="P55" s="36">
        <v>28.96</v>
      </c>
      <c r="Q55" s="36">
        <v>14.48</v>
      </c>
      <c r="R55" s="38">
        <v>47.499999999999993</v>
      </c>
      <c r="S55" s="38">
        <v>0</v>
      </c>
      <c r="T55" s="37">
        <f>SUMPRODUCT(LTA!J55:AN55,LTA!J$101:AN$101,LTA!J$103:AN$103)</f>
        <v>572.32999999999993</v>
      </c>
      <c r="U55" s="37">
        <f>SUMPRODUCT(LTA!J55:AN55,LTA!J$102:AN$102,LTA!J$103:AN$103)</f>
        <v>27.009999999999998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-237.26</v>
      </c>
      <c r="AC55">
        <f t="shared" si="0"/>
        <v>15.82451396505755</v>
      </c>
      <c r="AD55">
        <f t="shared" si="1"/>
        <v>1271.0080598155407</v>
      </c>
      <c r="AE55">
        <f>'IDT-1'!B55</f>
        <v>0</v>
      </c>
      <c r="AF55" s="24"/>
      <c r="AG55">
        <f t="shared" si="2"/>
        <v>1271.0080598155407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-60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11.139239999999999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797.716356793258</v>
      </c>
      <c r="P56" s="36">
        <v>28.96</v>
      </c>
      <c r="Q56" s="36">
        <v>14.48</v>
      </c>
      <c r="R56" s="38">
        <v>47.499999999999993</v>
      </c>
      <c r="S56" s="38">
        <v>0</v>
      </c>
      <c r="T56" s="37">
        <f>SUMPRODUCT(LTA!J56:AN56,LTA!J$101:AN$101,LTA!J$103:AN$103)</f>
        <v>571.93000000000006</v>
      </c>
      <c r="U56" s="37">
        <f>SUMPRODUCT(LTA!J56:AN56,LTA!J$102:AN$102,LTA!J$103:AN$103)</f>
        <v>27.009999999999998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-237.26</v>
      </c>
      <c r="AC56">
        <f t="shared" si="0"/>
        <v>15.872090304713227</v>
      </c>
      <c r="AD56">
        <f t="shared" si="1"/>
        <v>1264.5735064885448</v>
      </c>
      <c r="AE56">
        <f>'IDT-1'!B56</f>
        <v>0</v>
      </c>
      <c r="AF56" s="24"/>
      <c r="AG56">
        <f t="shared" si="2"/>
        <v>1264.5735064885448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-66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11.139239999999999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758.92522921633531</v>
      </c>
      <c r="P57" s="36">
        <v>28.96</v>
      </c>
      <c r="Q57" s="36">
        <v>14.48</v>
      </c>
      <c r="R57" s="38">
        <v>47.499999999999993</v>
      </c>
      <c r="S57" s="38">
        <v>0</v>
      </c>
      <c r="T57" s="37">
        <f>SUMPRODUCT(LTA!J57:AN57,LTA!J$101:AN$101,LTA!J$103:AN$103)</f>
        <v>572.15000000000009</v>
      </c>
      <c r="U57" s="37">
        <f>SUMPRODUCT(LTA!J57:AN57,LTA!J$102:AN$102,LTA!J$103:AN$103)</f>
        <v>27.009999999999998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-237.26</v>
      </c>
      <c r="AC57">
        <f t="shared" si="0"/>
        <v>15.022881054123953</v>
      </c>
      <c r="AD57">
        <f t="shared" si="1"/>
        <v>1288.8515881622116</v>
      </c>
      <c r="AE57">
        <f>'IDT-1'!B57</f>
        <v>0</v>
      </c>
      <c r="AF57" s="24"/>
      <c r="AG57">
        <f t="shared" si="2"/>
        <v>1288.8515881622116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-4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11.139239999999999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758.88234046610103</v>
      </c>
      <c r="P58" s="36">
        <v>28.96</v>
      </c>
      <c r="Q58" s="36">
        <v>14.48</v>
      </c>
      <c r="R58" s="38">
        <v>47.499999999999993</v>
      </c>
      <c r="S58" s="38">
        <v>0</v>
      </c>
      <c r="T58" s="37">
        <f>SUMPRODUCT(LTA!J58:AN58,LTA!J$101:AN$101,LTA!J$103:AN$103)</f>
        <v>571.58999999999992</v>
      </c>
      <c r="U58" s="37">
        <f>SUMPRODUCT(LTA!J58:AN58,LTA!J$102:AN$102,LTA!J$103:AN$103)</f>
        <v>27.41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-237.26</v>
      </c>
      <c r="AC58">
        <f t="shared" si="0"/>
        <v>15.07200373497132</v>
      </c>
      <c r="AD58">
        <f t="shared" si="1"/>
        <v>1282.5995767311297</v>
      </c>
      <c r="AE58">
        <f>'IDT-1'!B58</f>
        <v>0</v>
      </c>
      <c r="AF58" s="24"/>
      <c r="AG58">
        <f t="shared" si="2"/>
        <v>1282.5995767311297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11.139239999999999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710.91433036147168</v>
      </c>
      <c r="P59" s="36">
        <v>28.96</v>
      </c>
      <c r="Q59" s="36">
        <v>14.48</v>
      </c>
      <c r="R59" s="38">
        <v>47.499999999999993</v>
      </c>
      <c r="S59" s="38">
        <v>0</v>
      </c>
      <c r="T59" s="37">
        <f>SUMPRODUCT(LTA!J59:AN59,LTA!J$101:AN$101,LTA!J$103:AN$103)</f>
        <v>568.03</v>
      </c>
      <c r="U59" s="37">
        <f>SUMPRODUCT(LTA!J59:AN59,LTA!J$102:AN$102,LTA!J$103:AN$103)</f>
        <v>50.980000000000004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-237.26</v>
      </c>
      <c r="AC59">
        <f t="shared" si="0"/>
        <v>14.75244487284354</v>
      </c>
      <c r="AD59">
        <f t="shared" si="1"/>
        <v>1264.9611254886281</v>
      </c>
      <c r="AE59">
        <f>'IDT-1'!B59</f>
        <v>0</v>
      </c>
      <c r="AF59" s="24"/>
      <c r="AG59">
        <f t="shared" si="2"/>
        <v>1264.9611254886281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11.139239999999999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703.38140128390535</v>
      </c>
      <c r="P60" s="36">
        <v>28.96</v>
      </c>
      <c r="Q60" s="36">
        <v>14.48</v>
      </c>
      <c r="R60" s="38">
        <v>47.499999999999993</v>
      </c>
      <c r="S60" s="38">
        <v>0</v>
      </c>
      <c r="T60" s="37">
        <f>SUMPRODUCT(LTA!J60:AN60,LTA!J$101:AN$101,LTA!J$103:AN$103)</f>
        <v>563.06999999999994</v>
      </c>
      <c r="U60" s="37">
        <f>SUMPRODUCT(LTA!J60:AN60,LTA!J$102:AN$102,LTA!J$103:AN$103)</f>
        <v>51.38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-237.26</v>
      </c>
      <c r="AC60">
        <f t="shared" si="0"/>
        <v>14.740072268591984</v>
      </c>
      <c r="AD60">
        <f t="shared" si="1"/>
        <v>1263.5005690153134</v>
      </c>
      <c r="AE60">
        <f>'IDT-1'!B60</f>
        <v>0</v>
      </c>
      <c r="AF60" s="24"/>
      <c r="AG60">
        <f t="shared" si="2"/>
        <v>1263.5005690153134</v>
      </c>
      <c r="AI60" s="34">
        <f>PXIL!H60</f>
        <v>0</v>
      </c>
      <c r="AJ60" s="34">
        <f>PXIL!N60</f>
        <v>0</v>
      </c>
      <c r="AK60" s="34">
        <f>RTM_IEX!H60</f>
        <v>10.62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11.139239999999999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703.38139994292453</v>
      </c>
      <c r="P61" s="36">
        <v>28.96</v>
      </c>
      <c r="Q61" s="36">
        <v>14.48</v>
      </c>
      <c r="R61" s="38">
        <v>47.499999999999993</v>
      </c>
      <c r="S61" s="38">
        <v>0</v>
      </c>
      <c r="T61" s="37">
        <f>SUMPRODUCT(LTA!J61:AN61,LTA!J$101:AN$101,LTA!J$103:AN$103)</f>
        <v>559.07999999999993</v>
      </c>
      <c r="U61" s="37">
        <f>SUMPRODUCT(LTA!J61:AN61,LTA!J$102:AN$102,LTA!J$103:AN$103)</f>
        <v>51.980000000000004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-237.26</v>
      </c>
      <c r="AC61">
        <f t="shared" si="0"/>
        <v>14.776444257327746</v>
      </c>
      <c r="AD61">
        <f t="shared" si="1"/>
        <v>1267.7941956855966</v>
      </c>
      <c r="AE61">
        <f>'IDT-1'!B61</f>
        <v>0</v>
      </c>
      <c r="AF61" s="24"/>
      <c r="AG61">
        <f t="shared" si="2"/>
        <v>1267.7941956855966</v>
      </c>
      <c r="AI61" s="34">
        <f>PXIL!H61</f>
        <v>0</v>
      </c>
      <c r="AJ61" s="34">
        <f>PXIL!N61</f>
        <v>0</v>
      </c>
      <c r="AK61" s="34">
        <f>RTM_IEX!H61</f>
        <v>18.34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11.139239999999999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711.72975017292458</v>
      </c>
      <c r="P62" s="36">
        <v>28.96</v>
      </c>
      <c r="Q62" s="36">
        <v>14.48</v>
      </c>
      <c r="R62" s="38">
        <v>47.499999999999993</v>
      </c>
      <c r="S62" s="38">
        <v>0</v>
      </c>
      <c r="T62" s="37">
        <f>SUMPRODUCT(LTA!J62:AN62,LTA!J$101:AN$101,LTA!J$103:AN$103)</f>
        <v>548.48</v>
      </c>
      <c r="U62" s="37">
        <f>SUMPRODUCT(LTA!J62:AN62,LTA!J$102:AN$102,LTA!J$103:AN$103)</f>
        <v>52.38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-237.26</v>
      </c>
      <c r="AC62">
        <f t="shared" si="0"/>
        <v>14.720402399259747</v>
      </c>
      <c r="AD62">
        <f t="shared" si="1"/>
        <v>1261.178587773665</v>
      </c>
      <c r="AE62">
        <f>'IDT-1'!B62</f>
        <v>0</v>
      </c>
      <c r="AF62" s="24"/>
      <c r="AG62">
        <f t="shared" si="2"/>
        <v>1261.178587773665</v>
      </c>
      <c r="AI62" s="34">
        <f>PXIL!H62</f>
        <v>0</v>
      </c>
      <c r="AJ62" s="34">
        <f>PXIL!N62</f>
        <v>0</v>
      </c>
      <c r="AK62" s="34">
        <f>RTM_IEX!H62</f>
        <v>13.52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11.139239999999999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721.58800536235901</v>
      </c>
      <c r="P63" s="36">
        <v>28.96</v>
      </c>
      <c r="Q63" s="36">
        <v>14.48</v>
      </c>
      <c r="R63" s="38">
        <v>47.499999999999993</v>
      </c>
      <c r="S63" s="38">
        <v>0</v>
      </c>
      <c r="T63" s="37">
        <f>SUMPRODUCT(LTA!J63:AN63,LTA!J$101:AN$101,LTA!J$103:AN$103)</f>
        <v>536.94000000000005</v>
      </c>
      <c r="U63" s="37">
        <f>SUMPRODUCT(LTA!J63:AN63,LTA!J$102:AN$102,LTA!J$103:AN$103)</f>
        <v>53.78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-237.26</v>
      </c>
      <c r="AC63">
        <f t="shared" si="0"/>
        <v>14.919047742850996</v>
      </c>
      <c r="AD63">
        <f t="shared" si="1"/>
        <v>1284.6281976195082</v>
      </c>
      <c r="AE63">
        <f>'IDT-1'!B63</f>
        <v>0</v>
      </c>
      <c r="AF63" s="24"/>
      <c r="AG63">
        <f t="shared" si="2"/>
        <v>1284.6281976195082</v>
      </c>
      <c r="AI63" s="34">
        <f>PXIL!H63</f>
        <v>0</v>
      </c>
      <c r="AJ63" s="34">
        <f>PXIL!N63</f>
        <v>0</v>
      </c>
      <c r="AK63" s="34">
        <f>RTM_IEX!H63</f>
        <v>37.65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11.139239999999999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721.875631184658</v>
      </c>
      <c r="P64" s="36">
        <v>28.96</v>
      </c>
      <c r="Q64" s="36">
        <v>14.48</v>
      </c>
      <c r="R64" s="38">
        <v>47.499999999999993</v>
      </c>
      <c r="S64" s="38">
        <v>0</v>
      </c>
      <c r="T64" s="37">
        <f>SUMPRODUCT(LTA!J64:AN64,LTA!J$101:AN$101,LTA!J$103:AN$103)</f>
        <v>515.07999999999993</v>
      </c>
      <c r="U64" s="37">
        <f>SUMPRODUCT(LTA!J64:AN64,LTA!J$102:AN$102,LTA!J$103:AN$103)</f>
        <v>55.95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-237.26</v>
      </c>
      <c r="AC64">
        <f t="shared" si="0"/>
        <v>14.845359799758306</v>
      </c>
      <c r="AD64">
        <f t="shared" si="1"/>
        <v>1275.9295113848996</v>
      </c>
      <c r="AE64">
        <f>'IDT-1'!B64</f>
        <v>0</v>
      </c>
      <c r="AF64" s="24"/>
      <c r="AG64">
        <f t="shared" si="2"/>
        <v>1275.9295113848996</v>
      </c>
      <c r="AI64" s="34">
        <f>PXIL!H64</f>
        <v>0</v>
      </c>
      <c r="AJ64" s="34">
        <f>PXIL!N64</f>
        <v>0</v>
      </c>
      <c r="AK64" s="34">
        <f>RTM_IEX!H64</f>
        <v>48.28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11.139239999999999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760.28027945006693</v>
      </c>
      <c r="P65" s="36">
        <v>55.95</v>
      </c>
      <c r="Q65" s="36">
        <v>14.48</v>
      </c>
      <c r="R65" s="38">
        <v>47.499999999999993</v>
      </c>
      <c r="S65" s="38">
        <v>0</v>
      </c>
      <c r="T65" s="37">
        <f>SUMPRODUCT(LTA!J65:AN65,LTA!J$101:AN$101,LTA!J$103:AN$103)</f>
        <v>487.94</v>
      </c>
      <c r="U65" s="37">
        <f>SUMPRODUCT(LTA!J65:AN65,LTA!J$102:AN$102,LTA!J$103:AN$103)</f>
        <v>57.15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-237.26</v>
      </c>
      <c r="AC65">
        <f t="shared" si="0"/>
        <v>14.844222845187744</v>
      </c>
      <c r="AD65">
        <f t="shared" si="1"/>
        <v>1275.7952966048795</v>
      </c>
      <c r="AE65">
        <f>'IDT-1'!B65</f>
        <v>0</v>
      </c>
      <c r="AF65" s="24"/>
      <c r="AG65">
        <f t="shared" si="2"/>
        <v>1275.7952966048795</v>
      </c>
      <c r="AI65" s="34">
        <f>PXIL!H65</f>
        <v>0</v>
      </c>
      <c r="AJ65" s="34">
        <f>PXIL!N65</f>
        <v>0</v>
      </c>
      <c r="AK65" s="34">
        <f>RTM_IEX!H65</f>
        <v>8.69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11.139239999999999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768.60579723613216</v>
      </c>
      <c r="P66" s="36">
        <v>59.01</v>
      </c>
      <c r="Q66" s="36">
        <v>14.48</v>
      </c>
      <c r="R66" s="38">
        <v>47.499999999999993</v>
      </c>
      <c r="S66" s="38">
        <v>0</v>
      </c>
      <c r="T66" s="37">
        <f>SUMPRODUCT(LTA!J66:AN66,LTA!J$101:AN$101,LTA!J$103:AN$103)</f>
        <v>454.44</v>
      </c>
      <c r="U66" s="37">
        <f>SUMPRODUCT(LTA!J66:AN66,LTA!J$102:AN$102,LTA!J$103:AN$103)</f>
        <v>59.1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-237.26</v>
      </c>
      <c r="AC66">
        <f t="shared" si="0"/>
        <v>14.780261194590688</v>
      </c>
      <c r="AD66">
        <f t="shared" si="1"/>
        <v>1268.2447760415414</v>
      </c>
      <c r="AE66">
        <f>'IDT-1'!B66</f>
        <v>0</v>
      </c>
      <c r="AF66" s="24"/>
      <c r="AG66">
        <f t="shared" si="2"/>
        <v>1268.2447760415414</v>
      </c>
      <c r="AI66" s="34">
        <f>PXIL!H66</f>
        <v>0</v>
      </c>
      <c r="AJ66" s="34">
        <f>PXIL!N66</f>
        <v>0</v>
      </c>
      <c r="AK66" s="34">
        <f>RTM_IEX!H66</f>
        <v>21.24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11.139239999999999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771.24375738465767</v>
      </c>
      <c r="P67" s="36">
        <v>59.01</v>
      </c>
      <c r="Q67" s="36">
        <v>38.249999999999993</v>
      </c>
      <c r="R67" s="38">
        <v>47.499999999999993</v>
      </c>
      <c r="S67" s="38">
        <v>0</v>
      </c>
      <c r="T67" s="37">
        <f>SUMPRODUCT(LTA!J67:AN67,LTA!J$101:AN$101,LTA!J$103:AN$103)</f>
        <v>407.28</v>
      </c>
      <c r="U67" s="37">
        <f>SUMPRODUCT(LTA!J67:AN67,LTA!J$102:AN$102,LTA!J$103:AN$103)</f>
        <v>59.300000000000004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-237.26</v>
      </c>
      <c r="AC67">
        <f t="shared" si="0"/>
        <v>14.775876059838305</v>
      </c>
      <c r="AD67">
        <f t="shared" si="1"/>
        <v>1267.7271213248193</v>
      </c>
      <c r="AE67">
        <f>'IDT-1'!B67</f>
        <v>0</v>
      </c>
      <c r="AF67" s="24"/>
      <c r="AG67">
        <f t="shared" si="2"/>
        <v>1267.7271213248193</v>
      </c>
      <c r="AI67" s="34">
        <f>PXIL!H67</f>
        <v>0</v>
      </c>
      <c r="AJ67" s="34">
        <f>PXIL!N67</f>
        <v>0</v>
      </c>
      <c r="AK67" s="34">
        <f>RTM_IEX!H67</f>
        <v>41.51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11.139239999999999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795.66800340533632</v>
      </c>
      <c r="P68" s="36">
        <v>59.01</v>
      </c>
      <c r="Q68" s="36">
        <v>38.249999999999993</v>
      </c>
      <c r="R68" s="38">
        <v>47.499999999999993</v>
      </c>
      <c r="S68" s="38">
        <v>0</v>
      </c>
      <c r="T68" s="37">
        <f>SUMPRODUCT(LTA!J68:AN68,LTA!J$101:AN$101,LTA!J$103:AN$103)</f>
        <v>370.82</v>
      </c>
      <c r="U68" s="37">
        <f>SUMPRODUCT(LTA!J68:AN68,LTA!J$102:AN$102,LTA!J$103:AN$103)</f>
        <v>61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-237.26</v>
      </c>
      <c r="AC68">
        <f t="shared" ref="AC68:AC98" si="3">SUMIF(B68:AB68,"&gt;0")*$AC$2-SUMIF(B68:AB68,"&lt;0")*($AC$2/(1-$AC$2))+SUMIF(AI68:AR68,"&gt;0")*$AC$2-SUMIF(AI68:AR68,"&lt;0")*($AC$2/(1-$AC$2))</f>
        <v>14.843195726412002</v>
      </c>
      <c r="AD68">
        <f t="shared" ref="AD68:AD98" si="4">SUM(B68:AB68,AI68:AV68)-AC68</f>
        <v>1275.6740476789241</v>
      </c>
      <c r="AE68">
        <f>'IDT-1'!B68</f>
        <v>0</v>
      </c>
      <c r="AF68" s="24"/>
      <c r="AG68">
        <f t="shared" ref="AG68:AG98" si="5">SUM(AD68:AF68)</f>
        <v>1275.6740476789241</v>
      </c>
      <c r="AI68" s="34">
        <f>PXIL!H68</f>
        <v>0</v>
      </c>
      <c r="AJ68" s="34">
        <f>PXIL!N68</f>
        <v>0</v>
      </c>
      <c r="AK68" s="34">
        <f>RTM_IEX!H68</f>
        <v>59.86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11.139239999999999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850.76346915613942</v>
      </c>
      <c r="P69" s="36">
        <v>59.01</v>
      </c>
      <c r="Q69" s="36">
        <v>38.249999999999993</v>
      </c>
      <c r="R69" s="38">
        <v>47.499999999999993</v>
      </c>
      <c r="S69" s="38">
        <v>0</v>
      </c>
      <c r="T69" s="37">
        <f>SUMPRODUCT(LTA!J69:AN69,LTA!J$101:AN$101,LTA!J$103:AN$103)</f>
        <v>327.37</v>
      </c>
      <c r="U69" s="37">
        <f>SUMPRODUCT(LTA!J69:AN69,LTA!J$102:AN$102,LTA!J$103:AN$103)</f>
        <v>61.870000000000005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-237.26</v>
      </c>
      <c r="AC69">
        <f t="shared" si="3"/>
        <v>14.737485638718749</v>
      </c>
      <c r="AD69">
        <f t="shared" si="4"/>
        <v>1263.1952235174206</v>
      </c>
      <c r="AE69">
        <f>'IDT-1'!B69</f>
        <v>0</v>
      </c>
      <c r="AF69" s="24"/>
      <c r="AG69">
        <f t="shared" si="5"/>
        <v>1263.1952235174206</v>
      </c>
      <c r="AI69" s="34">
        <f>PXIL!H69</f>
        <v>0</v>
      </c>
      <c r="AJ69" s="34">
        <f>PXIL!N69</f>
        <v>0</v>
      </c>
      <c r="AK69" s="34">
        <f>RTM_IEX!H69</f>
        <v>34.76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11.139239999999999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880.34601989650901</v>
      </c>
      <c r="P70" s="36">
        <v>59.01</v>
      </c>
      <c r="Q70" s="36">
        <v>38.249999999999993</v>
      </c>
      <c r="R70" s="38">
        <v>47.499999999999993</v>
      </c>
      <c r="S70" s="38">
        <v>0</v>
      </c>
      <c r="T70" s="37">
        <f>SUMPRODUCT(LTA!J70:AN70,LTA!J$101:AN$101,LTA!J$103:AN$103)</f>
        <v>281.27999999999997</v>
      </c>
      <c r="U70" s="37">
        <f>SUMPRODUCT(LTA!J70:AN70,LTA!J$102:AN$102,LTA!J$103:AN$103)</f>
        <v>63.910000000000004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-237.26</v>
      </c>
      <c r="AC70">
        <f t="shared" si="3"/>
        <v>14.834863064937855</v>
      </c>
      <c r="AD70">
        <f t="shared" si="4"/>
        <v>1274.690396831571</v>
      </c>
      <c r="AE70">
        <f>'IDT-1'!B70</f>
        <v>0</v>
      </c>
      <c r="AF70" s="24"/>
      <c r="AG70">
        <f t="shared" si="5"/>
        <v>1274.690396831571</v>
      </c>
      <c r="AI70" s="34">
        <f>PXIL!H70</f>
        <v>0</v>
      </c>
      <c r="AJ70" s="34">
        <f>PXIL!N70</f>
        <v>0</v>
      </c>
      <c r="AK70" s="34">
        <f>RTM_IEX!H70</f>
        <v>60.82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10.72204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945.0566175035309</v>
      </c>
      <c r="P71" s="36">
        <v>59.01</v>
      </c>
      <c r="Q71" s="36">
        <v>38.249999999999993</v>
      </c>
      <c r="R71" s="38">
        <v>39.97</v>
      </c>
      <c r="S71" s="38">
        <v>0</v>
      </c>
      <c r="T71" s="37">
        <f>SUMPRODUCT(LTA!J71:AN71,LTA!J$101:AN$101,LTA!J$103:AN$103)</f>
        <v>233.98</v>
      </c>
      <c r="U71" s="37">
        <f>SUMPRODUCT(LTA!J71:AN71,LTA!J$102:AN$102,LTA!J$103:AN$103)</f>
        <v>77.5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-237.26</v>
      </c>
      <c r="AC71">
        <f t="shared" si="3"/>
        <v>15.385427604836838</v>
      </c>
      <c r="AD71">
        <f t="shared" si="4"/>
        <v>1339.683229898694</v>
      </c>
      <c r="AE71">
        <f>'IDT-1'!B71</f>
        <v>0</v>
      </c>
      <c r="AF71" s="24"/>
      <c r="AG71">
        <f t="shared" si="5"/>
        <v>1339.683229898694</v>
      </c>
      <c r="AI71" s="34">
        <f>PXIL!H71</f>
        <v>0</v>
      </c>
      <c r="AJ71" s="34">
        <f>PXIL!N71</f>
        <v>0</v>
      </c>
      <c r="AK71" s="34">
        <f>RTM_IEX!H71</f>
        <v>103.31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10.72204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1012.7284053924498</v>
      </c>
      <c r="P72" s="36">
        <v>59.01</v>
      </c>
      <c r="Q72" s="36">
        <v>38.249999999999993</v>
      </c>
      <c r="R72" s="38">
        <v>26.279999999999998</v>
      </c>
      <c r="S72" s="38">
        <v>0</v>
      </c>
      <c r="T72" s="37">
        <f>SUMPRODUCT(LTA!J72:AN72,LTA!J$101:AN$101,LTA!J$103:AN$103)</f>
        <v>189.32999999999998</v>
      </c>
      <c r="U72" s="37">
        <f>SUMPRODUCT(LTA!J72:AN72,LTA!J$102:AN$102,LTA!J$103:AN$103)</f>
        <v>77.099999999999994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-237.26</v>
      </c>
      <c r="AC72">
        <f t="shared" si="3"/>
        <v>15.338738623103755</v>
      </c>
      <c r="AD72">
        <f t="shared" si="4"/>
        <v>1334.1717067693455</v>
      </c>
      <c r="AE72">
        <f>'IDT-1'!B72</f>
        <v>29</v>
      </c>
      <c r="AF72" s="24"/>
      <c r="AG72">
        <f t="shared" si="5"/>
        <v>1363.1717067693455</v>
      </c>
      <c r="AI72" s="34">
        <f>PXIL!H72</f>
        <v>0</v>
      </c>
      <c r="AJ72" s="34">
        <f>PXIL!N72</f>
        <v>0</v>
      </c>
      <c r="AK72" s="34">
        <f>RTM_IEX!H72</f>
        <v>88.82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10.72204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1082.2165622731425</v>
      </c>
      <c r="P73" s="36">
        <v>59.01</v>
      </c>
      <c r="Q73" s="36">
        <v>38.249999999999993</v>
      </c>
      <c r="R73" s="38">
        <v>12.07</v>
      </c>
      <c r="S73" s="38">
        <v>0</v>
      </c>
      <c r="T73" s="37">
        <f>SUMPRODUCT(LTA!J73:AN73,LTA!J$101:AN$101,LTA!J$103:AN$103)</f>
        <v>148.63</v>
      </c>
      <c r="U73" s="37">
        <f>SUMPRODUCT(LTA!J73:AN73,LTA!J$102:AN$102,LTA!J$103:AN$103)</f>
        <v>64.17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25.630000000000003</v>
      </c>
      <c r="AB73" s="75">
        <f>-STOA!N73</f>
        <v>-237.26</v>
      </c>
      <c r="AC73">
        <f t="shared" si="3"/>
        <v>15.271523140901577</v>
      </c>
      <c r="AD73">
        <f t="shared" si="4"/>
        <v>1326.237079132241</v>
      </c>
      <c r="AE73">
        <f>'IDT-1'!B73</f>
        <v>22</v>
      </c>
      <c r="AF73" s="24"/>
      <c r="AG73">
        <f t="shared" si="5"/>
        <v>1348.237079132241</v>
      </c>
      <c r="AI73" s="34">
        <f>PXIL!H73</f>
        <v>0</v>
      </c>
      <c r="AJ73" s="34">
        <f>PXIL!N73</f>
        <v>0</v>
      </c>
      <c r="AK73" s="34">
        <f>RTM_IEX!H73</f>
        <v>54.07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10.72204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83.996293190944797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1136.1822132427894</v>
      </c>
      <c r="P74" s="36">
        <v>59.01</v>
      </c>
      <c r="Q74" s="36">
        <v>38.249999999999993</v>
      </c>
      <c r="R74" s="38">
        <v>3.9999999999999991</v>
      </c>
      <c r="S74" s="38">
        <v>0</v>
      </c>
      <c r="T74" s="37">
        <f>SUMPRODUCT(LTA!J74:AN74,LTA!J$101:AN$101,LTA!J$103:AN$103)</f>
        <v>103.16000000000001</v>
      </c>
      <c r="U74" s="37">
        <f>SUMPRODUCT(LTA!J74:AN74,LTA!J$102:AN$102,LTA!J$103:AN$103)</f>
        <v>64.47999999999999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28</v>
      </c>
      <c r="Z74" s="34">
        <f>IEX!N74</f>
        <v>0</v>
      </c>
      <c r="AA74" s="75">
        <f>STOA!H74</f>
        <v>0.53</v>
      </c>
      <c r="AB74" s="75">
        <f>-STOA!N74</f>
        <v>-237.26</v>
      </c>
      <c r="AC74">
        <f t="shared" si="3"/>
        <v>15.464235471850545</v>
      </c>
      <c r="AD74">
        <f t="shared" si="4"/>
        <v>1348.9863109618839</v>
      </c>
      <c r="AE74">
        <f>'IDT-1'!B74</f>
        <v>7</v>
      </c>
      <c r="AF74" s="24"/>
      <c r="AG74">
        <f t="shared" si="5"/>
        <v>1355.9863109618839</v>
      </c>
      <c r="AI74" s="34">
        <f>PXIL!H74</f>
        <v>0</v>
      </c>
      <c r="AJ74" s="34">
        <f>PXIL!N74</f>
        <v>0</v>
      </c>
      <c r="AK74" s="34">
        <f>RTM_IEX!H74</f>
        <v>73.38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10.72204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83.996293190944797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1139.5039481208387</v>
      </c>
      <c r="P75" s="36">
        <v>59.01</v>
      </c>
      <c r="Q75" s="36">
        <v>38.249999999999993</v>
      </c>
      <c r="R75" s="38">
        <v>0</v>
      </c>
      <c r="S75" s="38">
        <v>0</v>
      </c>
      <c r="T75" s="37">
        <f>SUMPRODUCT(LTA!J75:AN75,LTA!J$101:AN$101,LTA!J$103:AN$103)</f>
        <v>68.41</v>
      </c>
      <c r="U75" s="37">
        <f>SUMPRODUCT(LTA!J75:AN75,LTA!J$102:AN$102,LTA!J$103:AN$103)</f>
        <v>65.38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115.42</v>
      </c>
      <c r="AB75" s="75">
        <f>-STOA!N75</f>
        <v>-289.37</v>
      </c>
      <c r="AC75">
        <f t="shared" si="3"/>
        <v>16.467138073870128</v>
      </c>
      <c r="AD75">
        <f t="shared" si="4"/>
        <v>1362.7151432379135</v>
      </c>
      <c r="AE75">
        <f>'IDT-1'!B75</f>
        <v>12</v>
      </c>
      <c r="AF75" s="24"/>
      <c r="AG75">
        <f t="shared" si="5"/>
        <v>1374.7151432379135</v>
      </c>
      <c r="AI75" s="34">
        <f>PXIL!H75</f>
        <v>0</v>
      </c>
      <c r="AJ75" s="34">
        <f>PXIL!N75</f>
        <v>0</v>
      </c>
      <c r="AK75" s="34">
        <f>RTM_IEX!H75</f>
        <v>87.86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10.72204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83.996293190944797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1139.5039481208387</v>
      </c>
      <c r="P76" s="36">
        <v>59.01</v>
      </c>
      <c r="Q76" s="36">
        <v>38.249999999999993</v>
      </c>
      <c r="R76" s="38">
        <v>0</v>
      </c>
      <c r="S76" s="38">
        <v>0</v>
      </c>
      <c r="T76" s="37">
        <f>SUMPRODUCT(LTA!J76:AN76,LTA!J$101:AN$101,LTA!J$103:AN$103)</f>
        <v>46.53</v>
      </c>
      <c r="U76" s="37">
        <f>SUMPRODUCT(LTA!J76:AN76,LTA!J$102:AN$102,LTA!J$103:AN$103)</f>
        <v>66.58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155.01</v>
      </c>
      <c r="AB76" s="75">
        <f>-STOA!N76</f>
        <v>-289.37</v>
      </c>
      <c r="AC76">
        <f t="shared" si="3"/>
        <v>16.577262073870131</v>
      </c>
      <c r="AD76">
        <f t="shared" si="4"/>
        <v>1375.7150192379133</v>
      </c>
      <c r="AE76">
        <f>'IDT-1'!B76</f>
        <v>15</v>
      </c>
      <c r="AF76" s="24"/>
      <c r="AG76">
        <f t="shared" si="5"/>
        <v>1390.7150192379133</v>
      </c>
      <c r="AI76" s="34">
        <f>PXIL!H76</f>
        <v>0</v>
      </c>
      <c r="AJ76" s="34">
        <f>PXIL!N76</f>
        <v>0</v>
      </c>
      <c r="AK76" s="34">
        <f>RTM_IEX!H76</f>
        <v>82.06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10.72204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1147.8660867701294</v>
      </c>
      <c r="P77" s="36">
        <v>59.01</v>
      </c>
      <c r="Q77" s="36">
        <v>38.25</v>
      </c>
      <c r="R77" s="38">
        <v>0</v>
      </c>
      <c r="S77" s="38">
        <v>0</v>
      </c>
      <c r="T77" s="37">
        <f>SUMPRODUCT(LTA!J77:AN77,LTA!J$101:AN$101,LTA!J$103:AN$103)</f>
        <v>44.2</v>
      </c>
      <c r="U77" s="37">
        <f>SUMPRODUCT(LTA!J77:AN77,LTA!J$102:AN$102,LTA!J$103:AN$103)</f>
        <v>68.240000000000009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40.549999999999997</v>
      </c>
      <c r="Z77" s="34">
        <f>IEX!N77</f>
        <v>0</v>
      </c>
      <c r="AA77" s="75">
        <f>STOA!H77</f>
        <v>0.53</v>
      </c>
      <c r="AB77" s="75">
        <f>-STOA!N77</f>
        <v>-289.37</v>
      </c>
      <c r="AC77">
        <f t="shared" si="3"/>
        <v>15.580903175720236</v>
      </c>
      <c r="AD77">
        <f t="shared" si="4"/>
        <v>1258.0972235944089</v>
      </c>
      <c r="AE77">
        <f>'IDT-1'!B77</f>
        <v>161.304</v>
      </c>
      <c r="AF77" s="24"/>
      <c r="AG77">
        <f t="shared" si="5"/>
        <v>1419.401223594409</v>
      </c>
      <c r="AI77" s="34">
        <f>PXIL!H77</f>
        <v>0</v>
      </c>
      <c r="AJ77" s="34">
        <f>PXIL!N77</f>
        <v>0</v>
      </c>
      <c r="AK77" s="34">
        <f>RTM_IEX!H77</f>
        <v>54.07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10.72204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1198.414964918062</v>
      </c>
      <c r="P78" s="36">
        <v>59.01</v>
      </c>
      <c r="Q78" s="36">
        <v>38.25</v>
      </c>
      <c r="R78" s="38">
        <v>0</v>
      </c>
      <c r="S78" s="38">
        <v>0</v>
      </c>
      <c r="T78" s="37">
        <f>SUMPRODUCT(LTA!J78:AN78,LTA!J$101:AN$101,LTA!J$103:AN$103)</f>
        <v>32.940000000000005</v>
      </c>
      <c r="U78" s="37">
        <f>SUMPRODUCT(LTA!J78:AN78,LTA!J$102:AN$102,LTA!J$103:AN$103)</f>
        <v>70.94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64.69</v>
      </c>
      <c r="Z78" s="34">
        <f>IEX!N78</f>
        <v>0</v>
      </c>
      <c r="AA78" s="75">
        <f>STOA!H78</f>
        <v>0.53</v>
      </c>
      <c r="AB78" s="75">
        <f>-STOA!N78</f>
        <v>-289.37</v>
      </c>
      <c r="AC78">
        <f t="shared" si="3"/>
        <v>15.795765752162872</v>
      </c>
      <c r="AD78">
        <f t="shared" si="4"/>
        <v>1283.4612391658993</v>
      </c>
      <c r="AE78">
        <f>'IDT-1'!B78</f>
        <v>155.53399999999999</v>
      </c>
      <c r="AF78" s="24"/>
      <c r="AG78">
        <f t="shared" si="5"/>
        <v>1438.9952391658994</v>
      </c>
      <c r="AI78" s="34">
        <f>PXIL!H78</f>
        <v>0</v>
      </c>
      <c r="AJ78" s="34">
        <f>PXIL!N78</f>
        <v>0</v>
      </c>
      <c r="AK78" s="34">
        <f>RTM_IEX!H78</f>
        <v>13.52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10.72204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1196.5394721513701</v>
      </c>
      <c r="P79" s="36">
        <v>59.01</v>
      </c>
      <c r="Q79" s="36">
        <v>38.25</v>
      </c>
      <c r="R79" s="38">
        <v>0</v>
      </c>
      <c r="S79" s="38">
        <v>0</v>
      </c>
      <c r="T79" s="37">
        <f>SUMPRODUCT(LTA!J79:AN79,LTA!J$101:AN$101,LTA!J$103:AN$103)</f>
        <v>34.33</v>
      </c>
      <c r="U79" s="37">
        <f>SUMPRODUCT(LTA!J79:AN79,LTA!J$102:AN$102,LTA!J$103:AN$103)</f>
        <v>72.64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74.34</v>
      </c>
      <c r="Z79" s="34">
        <f>IEX!N79</f>
        <v>0</v>
      </c>
      <c r="AA79" s="75">
        <f>STOA!H79</f>
        <v>0.63</v>
      </c>
      <c r="AB79" s="75">
        <f>-STOA!N79</f>
        <v>-289.37</v>
      </c>
      <c r="AC79">
        <f t="shared" si="3"/>
        <v>15.624359612922657</v>
      </c>
      <c r="AD79">
        <f t="shared" si="4"/>
        <v>1263.2271525384472</v>
      </c>
      <c r="AE79">
        <f>'IDT-1'!B79</f>
        <v>150.65</v>
      </c>
      <c r="AF79" s="24"/>
      <c r="AG79">
        <f t="shared" si="5"/>
        <v>1413.8771525384473</v>
      </c>
      <c r="AI79" s="34">
        <f>PXIL!H79</f>
        <v>0</v>
      </c>
      <c r="AJ79" s="34">
        <f>PXIL!N79</f>
        <v>0</v>
      </c>
      <c r="AK79" s="34">
        <f>RTM_IEX!H79</f>
        <v>6.76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11.139239999999999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1160.9810721866625</v>
      </c>
      <c r="P80" s="36">
        <v>59.01</v>
      </c>
      <c r="Q80" s="36">
        <v>38.25</v>
      </c>
      <c r="R80" s="38">
        <v>0</v>
      </c>
      <c r="S80" s="38">
        <v>0</v>
      </c>
      <c r="T80" s="37">
        <f>SUMPRODUCT(LTA!J80:AN80,LTA!J$101:AN$101,LTA!J$103:AN$103)</f>
        <v>36.33</v>
      </c>
      <c r="U80" s="37">
        <f>SUMPRODUCT(LTA!J80:AN80,LTA!J$102:AN$102,LTA!J$103:AN$103)</f>
        <v>80.34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140.96</v>
      </c>
      <c r="Z80" s="34">
        <f>IEX!N80</f>
        <v>0</v>
      </c>
      <c r="AA80" s="75">
        <f>STOA!H80</f>
        <v>0.63</v>
      </c>
      <c r="AB80" s="75">
        <f>-STOA!N80</f>
        <v>-289.37</v>
      </c>
      <c r="AC80">
        <f t="shared" si="3"/>
        <v>16.082900687716894</v>
      </c>
      <c r="AD80">
        <f t="shared" si="4"/>
        <v>1277.1874114989457</v>
      </c>
      <c r="AE80">
        <f>'IDT-1'!B80</f>
        <v>131.881</v>
      </c>
      <c r="AF80" s="24"/>
      <c r="AG80">
        <f t="shared" si="5"/>
        <v>1409.0684114989458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11.139239999999999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1118.7314134729813</v>
      </c>
      <c r="P81" s="36">
        <v>59.01</v>
      </c>
      <c r="Q81" s="36">
        <v>38.25</v>
      </c>
      <c r="R81" s="38">
        <v>0</v>
      </c>
      <c r="S81" s="38">
        <v>0</v>
      </c>
      <c r="T81" s="37">
        <f>SUMPRODUCT(LTA!J81:AN81,LTA!J$101:AN$101,LTA!J$103:AN$103)</f>
        <v>37.659999999999997</v>
      </c>
      <c r="U81" s="37">
        <f>SUMPRODUCT(LTA!J81:AN81,LTA!J$102:AN$102,LTA!J$103:AN$103)</f>
        <v>67.14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77.239999999999995</v>
      </c>
      <c r="Z81" s="34">
        <f>IEX!N81</f>
        <v>0</v>
      </c>
      <c r="AA81" s="75">
        <f>STOA!H81</f>
        <v>68.209999999999994</v>
      </c>
      <c r="AB81" s="75">
        <f>-STOA!N81</f>
        <v>-289.37</v>
      </c>
      <c r="AC81">
        <f t="shared" si="3"/>
        <v>15.491296400024194</v>
      </c>
      <c r="AD81">
        <f t="shared" si="4"/>
        <v>1247.5193570729575</v>
      </c>
      <c r="AE81">
        <f>'IDT-1'!B81</f>
        <v>138.352</v>
      </c>
      <c r="AF81" s="24"/>
      <c r="AG81">
        <f t="shared" si="5"/>
        <v>1385.8713570729576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11.139239999999999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1054.8864605215376</v>
      </c>
      <c r="P82" s="36">
        <v>59.01</v>
      </c>
      <c r="Q82" s="36">
        <v>38.25</v>
      </c>
      <c r="R82" s="38">
        <v>0</v>
      </c>
      <c r="S82" s="38">
        <v>0</v>
      </c>
      <c r="T82" s="37">
        <f>SUMPRODUCT(LTA!J82:AN82,LTA!J$101:AN$101,LTA!J$103:AN$103)</f>
        <v>39.33</v>
      </c>
      <c r="U82" s="37">
        <f>SUMPRODUCT(LTA!J82:AN82,LTA!J$102:AN$102,LTA!J$103:AN$103)</f>
        <v>68.44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66.62</v>
      </c>
      <c r="Z82" s="34">
        <f>IEX!N82</f>
        <v>0</v>
      </c>
      <c r="AA82" s="75">
        <f>STOA!H82</f>
        <v>68.209999999999994</v>
      </c>
      <c r="AB82" s="75">
        <f>-STOA!N82</f>
        <v>-289.37</v>
      </c>
      <c r="AC82">
        <f t="shared" si="3"/>
        <v>15.239506795232064</v>
      </c>
      <c r="AD82">
        <f t="shared" si="4"/>
        <v>1217.7961937263058</v>
      </c>
      <c r="AE82">
        <f>'IDT-1'!B82</f>
        <v>158.71699999999998</v>
      </c>
      <c r="AF82" s="24"/>
      <c r="AG82">
        <f t="shared" si="5"/>
        <v>1376.5131937263059</v>
      </c>
      <c r="AI82" s="34">
        <f>PXIL!H82</f>
        <v>0</v>
      </c>
      <c r="AJ82" s="34">
        <f>PXIL!N82</f>
        <v>0</v>
      </c>
      <c r="AK82" s="34">
        <f>RTM_IEX!H82</f>
        <v>41.52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11.139239999999999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1022.8929683971751</v>
      </c>
      <c r="P83" s="36">
        <v>59.01</v>
      </c>
      <c r="Q83" s="36">
        <v>38.25</v>
      </c>
      <c r="R83" s="38">
        <v>0</v>
      </c>
      <c r="S83" s="38">
        <v>0</v>
      </c>
      <c r="T83" s="37">
        <f>SUMPRODUCT(LTA!J83:AN83,LTA!J$101:AN$101,LTA!J$103:AN$103)</f>
        <v>40.989999999999995</v>
      </c>
      <c r="U83" s="37">
        <f>SUMPRODUCT(LTA!J83:AN83,LTA!J$102:AN$102,LTA!J$103:AN$103)</f>
        <v>68.740000000000009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92.69</v>
      </c>
      <c r="Z83" s="34">
        <f>IEX!N83</f>
        <v>0</v>
      </c>
      <c r="AA83" s="75">
        <f>STOA!H83</f>
        <v>155.10999999999999</v>
      </c>
      <c r="AB83" s="75">
        <f>-STOA!N83</f>
        <v>-289.37</v>
      </c>
      <c r="AC83">
        <f t="shared" si="3"/>
        <v>15.952385461387419</v>
      </c>
      <c r="AD83">
        <f t="shared" si="4"/>
        <v>1301.9498229357878</v>
      </c>
      <c r="AE83">
        <f>'IDT-1'!B83</f>
        <v>49</v>
      </c>
      <c r="AF83" s="24"/>
      <c r="AG83">
        <f t="shared" si="5"/>
        <v>1350.9498229357878</v>
      </c>
      <c r="AI83" s="34">
        <f>PXIL!H83</f>
        <v>0</v>
      </c>
      <c r="AJ83" s="34">
        <f>PXIL!N83</f>
        <v>0</v>
      </c>
      <c r="AK83" s="34">
        <f>RTM_IEX!H83</f>
        <v>43.45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11.139239999999999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1022.8929683971751</v>
      </c>
      <c r="P84" s="36">
        <v>59.01</v>
      </c>
      <c r="Q84" s="36">
        <v>38.25</v>
      </c>
      <c r="R84" s="38">
        <v>0</v>
      </c>
      <c r="S84" s="38">
        <v>0</v>
      </c>
      <c r="T84" s="37">
        <f>SUMPRODUCT(LTA!J84:AN84,LTA!J$101:AN$101,LTA!J$103:AN$103)</f>
        <v>44.33</v>
      </c>
      <c r="U84" s="37">
        <f>SUMPRODUCT(LTA!J84:AN84,LTA!J$102:AN$102,LTA!J$103:AN$103)</f>
        <v>71.240000000000009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37.65</v>
      </c>
      <c r="Z84" s="34">
        <f>IEX!N84</f>
        <v>0</v>
      </c>
      <c r="AA84" s="75">
        <f>STOA!H84</f>
        <v>193.73</v>
      </c>
      <c r="AB84" s="75">
        <f>-STOA!N84</f>
        <v>-289.37</v>
      </c>
      <c r="AC84">
        <f t="shared" si="3"/>
        <v>15.855365461387422</v>
      </c>
      <c r="AD84">
        <f t="shared" si="4"/>
        <v>1290.4968429357878</v>
      </c>
      <c r="AE84">
        <f>'IDT-1'!B84</f>
        <v>40</v>
      </c>
      <c r="AF84" s="24"/>
      <c r="AG84">
        <f t="shared" si="5"/>
        <v>1330.4968429357878</v>
      </c>
      <c r="AI84" s="34">
        <f>PXIL!H84</f>
        <v>0</v>
      </c>
      <c r="AJ84" s="34">
        <f>PXIL!N84</f>
        <v>0</v>
      </c>
      <c r="AK84" s="34">
        <f>RTM_IEX!H84</f>
        <v>42.48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11.139239999999999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77.556477267565953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1012.9741706032152</v>
      </c>
      <c r="P85" s="36">
        <v>59.01</v>
      </c>
      <c r="Q85" s="36">
        <v>38.25</v>
      </c>
      <c r="R85" s="38">
        <v>0</v>
      </c>
      <c r="S85" s="38">
        <v>0</v>
      </c>
      <c r="T85" s="37">
        <f>SUMPRODUCT(LTA!J85:AN85,LTA!J$101:AN$101,LTA!J$103:AN$103)</f>
        <v>46.989999999999995</v>
      </c>
      <c r="U85" s="37">
        <f>SUMPRODUCT(LTA!J85:AN85,LTA!J$102:AN$102,LTA!J$103:AN$103)</f>
        <v>71.740000000000009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74.34</v>
      </c>
      <c r="Z85" s="34">
        <f>IEX!N85</f>
        <v>0</v>
      </c>
      <c r="AA85" s="75">
        <f>STOA!H85</f>
        <v>126.14999999999999</v>
      </c>
      <c r="AB85" s="75">
        <f>-STOA!N85</f>
        <v>-289.37</v>
      </c>
      <c r="AC85">
        <f t="shared" si="3"/>
        <v>15.455169968965711</v>
      </c>
      <c r="AD85">
        <f t="shared" si="4"/>
        <v>1243.2547179018156</v>
      </c>
      <c r="AE85">
        <f>'IDT-1'!B85</f>
        <v>56</v>
      </c>
      <c r="AF85" s="24"/>
      <c r="AG85">
        <f t="shared" si="5"/>
        <v>1299.2547179018156</v>
      </c>
      <c r="AI85" s="34">
        <f>PXIL!H85</f>
        <v>0</v>
      </c>
      <c r="AJ85" s="34">
        <f>PXIL!N85</f>
        <v>0</v>
      </c>
      <c r="AK85" s="34">
        <f>RTM_IEX!H85</f>
        <v>29.93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11.139239999999999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77.556477267565953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1011.2762460158734</v>
      </c>
      <c r="P86" s="36">
        <v>59.01</v>
      </c>
      <c r="Q86" s="36">
        <v>38.25</v>
      </c>
      <c r="R86" s="38">
        <v>0</v>
      </c>
      <c r="S86" s="38">
        <v>0</v>
      </c>
      <c r="T86" s="37">
        <f>SUMPRODUCT(LTA!J86:AN86,LTA!J$101:AN$101,LTA!J$103:AN$103)</f>
        <v>49.33</v>
      </c>
      <c r="U86" s="37">
        <f>SUMPRODUCT(LTA!J86:AN86,LTA!J$102:AN$102,LTA!J$103:AN$103)</f>
        <v>74.740000000000009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15.45</v>
      </c>
      <c r="Z86" s="34">
        <f>IEX!N86</f>
        <v>0</v>
      </c>
      <c r="AA86" s="75">
        <f>STOA!H86</f>
        <v>155.10999999999999</v>
      </c>
      <c r="AB86" s="75">
        <f>-STOA!N86</f>
        <v>-289.37</v>
      </c>
      <c r="AC86">
        <f t="shared" si="3"/>
        <v>15.161355402432038</v>
      </c>
      <c r="AD86">
        <f t="shared" si="4"/>
        <v>1208.5706078810074</v>
      </c>
      <c r="AE86">
        <f>'IDT-1'!B86</f>
        <v>71</v>
      </c>
      <c r="AF86" s="24"/>
      <c r="AG86">
        <f t="shared" si="5"/>
        <v>1279.5706078810074</v>
      </c>
      <c r="AI86" s="34">
        <f>PXIL!H86</f>
        <v>0</v>
      </c>
      <c r="AJ86" s="34">
        <f>PXIL!N86</f>
        <v>0</v>
      </c>
      <c r="AK86" s="34">
        <f>RTM_IEX!H86</f>
        <v>21.24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11.139239999999999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82.89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968.78517209302902</v>
      </c>
      <c r="P87" s="36">
        <v>59.01</v>
      </c>
      <c r="Q87" s="36">
        <v>38.25</v>
      </c>
      <c r="R87" s="38">
        <v>0</v>
      </c>
      <c r="S87" s="38">
        <v>0</v>
      </c>
      <c r="T87" s="37">
        <f>SUMPRODUCT(LTA!J87:AN87,LTA!J$101:AN$101,LTA!J$103:AN$103)</f>
        <v>56.33</v>
      </c>
      <c r="U87" s="37">
        <f>SUMPRODUCT(LTA!J87:AN87,LTA!J$102:AN$102,LTA!J$103:AN$103)</f>
        <v>78.740000000000009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100.08</v>
      </c>
      <c r="AB87" s="75">
        <f>-STOA!N87</f>
        <v>-289.37</v>
      </c>
      <c r="AC87">
        <f t="shared" si="3"/>
        <v>14.56858797243259</v>
      </c>
      <c r="AD87">
        <f t="shared" si="4"/>
        <v>1138.595824120596</v>
      </c>
      <c r="AE87">
        <f>'IDT-1'!B87</f>
        <v>114</v>
      </c>
      <c r="AF87" s="24"/>
      <c r="AG87">
        <f t="shared" si="5"/>
        <v>1252.595824120596</v>
      </c>
      <c r="AI87" s="34">
        <f>PXIL!H87</f>
        <v>0</v>
      </c>
      <c r="AJ87" s="34">
        <f>PXIL!N87</f>
        <v>0</v>
      </c>
      <c r="AK87" s="34">
        <f>RTM_IEX!H87</f>
        <v>47.31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11.139239999999999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82.89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919.64192615557556</v>
      </c>
      <c r="P88" s="36">
        <v>59.01</v>
      </c>
      <c r="Q88" s="36">
        <v>38.249999999999993</v>
      </c>
      <c r="R88" s="38">
        <v>0</v>
      </c>
      <c r="S88" s="38">
        <v>0</v>
      </c>
      <c r="T88" s="37">
        <f>SUMPRODUCT(LTA!J88:AN88,LTA!J$101:AN$101,LTA!J$103:AN$103)</f>
        <v>57.66</v>
      </c>
      <c r="U88" s="37">
        <f>SUMPRODUCT(LTA!J88:AN88,LTA!J$102:AN$102,LTA!J$103:AN$103)</f>
        <v>81.740000000000009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77.86999999999999</v>
      </c>
      <c r="AB88" s="75">
        <f>-STOA!N88</f>
        <v>-289.37</v>
      </c>
      <c r="AC88">
        <f t="shared" si="3"/>
        <v>14.086736706557982</v>
      </c>
      <c r="AD88">
        <f t="shared" si="4"/>
        <v>1081.7144294490174</v>
      </c>
      <c r="AE88">
        <f>'IDT-1'!B88</f>
        <v>129</v>
      </c>
      <c r="AF88" s="24"/>
      <c r="AG88">
        <f t="shared" si="5"/>
        <v>1210.7144294490174</v>
      </c>
      <c r="AI88" s="34">
        <f>PXIL!H88</f>
        <v>0</v>
      </c>
      <c r="AJ88" s="34">
        <f>PXIL!N88</f>
        <v>0</v>
      </c>
      <c r="AK88" s="34">
        <f>RTM_IEX!H88</f>
        <v>56.97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11.139239999999999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82.89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920.46485262713202</v>
      </c>
      <c r="P89" s="36">
        <v>59.01</v>
      </c>
      <c r="Q89" s="36">
        <v>38.249999999999993</v>
      </c>
      <c r="R89" s="38">
        <v>0</v>
      </c>
      <c r="S89" s="38">
        <v>0</v>
      </c>
      <c r="T89" s="37">
        <f>SUMPRODUCT(LTA!J89:AN89,LTA!J$101:AN$101,LTA!J$103:AN$103)</f>
        <v>58.33</v>
      </c>
      <c r="U89" s="37">
        <f>SUMPRODUCT(LTA!J89:AN89,LTA!J$102:AN$102,LTA!J$103:AN$103)</f>
        <v>86.740000000000009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44.080000000000005</v>
      </c>
      <c r="AB89" s="75">
        <f>-STOA!N89</f>
        <v>-289.37</v>
      </c>
      <c r="AC89">
        <f t="shared" si="3"/>
        <v>13.897929288919055</v>
      </c>
      <c r="AD89">
        <f t="shared" si="4"/>
        <v>1059.4261633382127</v>
      </c>
      <c r="AE89">
        <f>'IDT-1'!B89</f>
        <v>139</v>
      </c>
      <c r="AF89" s="24"/>
      <c r="AG89">
        <f t="shared" si="5"/>
        <v>1198.4261633382127</v>
      </c>
      <c r="AI89" s="34">
        <f>PXIL!H89</f>
        <v>0</v>
      </c>
      <c r="AJ89" s="34">
        <f>PXIL!N89</f>
        <v>0</v>
      </c>
      <c r="AK89" s="34">
        <f>RTM_IEX!H89</f>
        <v>61.79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10.72204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82.89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920.29623451207897</v>
      </c>
      <c r="P90" s="36">
        <v>59.01</v>
      </c>
      <c r="Q90" s="36">
        <v>38.249999999999993</v>
      </c>
      <c r="R90" s="38">
        <v>0</v>
      </c>
      <c r="S90" s="38">
        <v>0</v>
      </c>
      <c r="T90" s="37">
        <f>SUMPRODUCT(LTA!J90:AN90,LTA!J$101:AN$101,LTA!J$103:AN$103)</f>
        <v>57.66</v>
      </c>
      <c r="U90" s="37">
        <f>SUMPRODUCT(LTA!J90:AN90,LTA!J$102:AN$102,LTA!J$103:AN$103)</f>
        <v>96.34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5.46</v>
      </c>
      <c r="AB90" s="75">
        <f>-STOA!N90</f>
        <v>-289.37</v>
      </c>
      <c r="AC90">
        <f t="shared" si="3"/>
        <v>13.635548416752615</v>
      </c>
      <c r="AD90">
        <f t="shared" si="4"/>
        <v>1028.4527260953264</v>
      </c>
      <c r="AE90">
        <f>'IDT-1'!B90</f>
        <v>154</v>
      </c>
      <c r="AF90" s="24"/>
      <c r="AG90">
        <f t="shared" si="5"/>
        <v>1182.4527260953264</v>
      </c>
      <c r="AI90" s="34">
        <f>PXIL!H90</f>
        <v>0</v>
      </c>
      <c r="AJ90" s="34">
        <f>PXIL!N90</f>
        <v>0</v>
      </c>
      <c r="AK90" s="34">
        <f>RTM_IEX!H90</f>
        <v>60.83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10.72204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82.89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908.72632998756092</v>
      </c>
      <c r="P91" s="36">
        <v>59.01</v>
      </c>
      <c r="Q91" s="36">
        <v>38.249999999999993</v>
      </c>
      <c r="R91" s="38">
        <v>0</v>
      </c>
      <c r="S91" s="38">
        <v>0</v>
      </c>
      <c r="T91" s="37">
        <f>SUMPRODUCT(LTA!J91:AN91,LTA!J$101:AN$101,LTA!J$103:AN$103)</f>
        <v>55.66</v>
      </c>
      <c r="U91" s="37">
        <f>SUMPRODUCT(LTA!J91:AN91,LTA!J$102:AN$102,LTA!J$103:AN$103)</f>
        <v>97.97999999999999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23.17</v>
      </c>
      <c r="Z91" s="34">
        <f>IEX!N91</f>
        <v>0</v>
      </c>
      <c r="AA91" s="75">
        <f>STOA!H91</f>
        <v>29.490000000000002</v>
      </c>
      <c r="AB91" s="75">
        <f>-STOA!N91</f>
        <v>-343.86</v>
      </c>
      <c r="AC91">
        <f t="shared" si="3"/>
        <v>14.506894603175867</v>
      </c>
      <c r="AD91">
        <f t="shared" si="4"/>
        <v>1021.8714753843853</v>
      </c>
      <c r="AE91">
        <f>'IDT-1'!B91</f>
        <v>142</v>
      </c>
      <c r="AF91" s="24"/>
      <c r="AG91">
        <f t="shared" si="5"/>
        <v>1163.8714753843853</v>
      </c>
      <c r="AI91" s="34">
        <f>PXIL!H91</f>
        <v>0</v>
      </c>
      <c r="AJ91" s="34">
        <f>PXIL!N91</f>
        <v>0</v>
      </c>
      <c r="AK91" s="34">
        <f>RTM_IEX!H91</f>
        <v>74.34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10.72204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82.89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908.72643766793431</v>
      </c>
      <c r="P92" s="36">
        <v>59.01</v>
      </c>
      <c r="Q92" s="36">
        <v>38.249999999999993</v>
      </c>
      <c r="R92" s="38">
        <v>0</v>
      </c>
      <c r="S92" s="38">
        <v>0</v>
      </c>
      <c r="T92" s="37">
        <f>SUMPRODUCT(LTA!J92:AN92,LTA!J$101:AN$101,LTA!J$103:AN$103)</f>
        <v>55.34</v>
      </c>
      <c r="U92" s="37">
        <f>SUMPRODUCT(LTA!J92:AN92,LTA!J$102:AN$102,LTA!J$103:AN$103)</f>
        <v>97.580000000000013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1.93</v>
      </c>
      <c r="Z92" s="34">
        <f>IEX!N92</f>
        <v>0</v>
      </c>
      <c r="AA92" s="75">
        <f>STOA!H92</f>
        <v>0.53</v>
      </c>
      <c r="AB92" s="75">
        <f>-STOA!N92</f>
        <v>-343.86</v>
      </c>
      <c r="AC92">
        <f t="shared" si="3"/>
        <v>14.079251507691</v>
      </c>
      <c r="AD92">
        <f t="shared" si="4"/>
        <v>971.3892261602432</v>
      </c>
      <c r="AE92">
        <f>'IDT-1'!B92</f>
        <v>162</v>
      </c>
      <c r="AF92" s="24"/>
      <c r="AG92">
        <f t="shared" si="5"/>
        <v>1133.3892261602432</v>
      </c>
      <c r="AI92" s="34">
        <f>PXIL!H92</f>
        <v>0</v>
      </c>
      <c r="AJ92" s="34">
        <f>PXIL!N92</f>
        <v>0</v>
      </c>
      <c r="AK92" s="34">
        <f>RTM_IEX!H92</f>
        <v>74.349999999999994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10.72204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82.89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905.47393517978458</v>
      </c>
      <c r="P93" s="36">
        <v>59.01</v>
      </c>
      <c r="Q93" s="36">
        <v>38.249999999999993</v>
      </c>
      <c r="R93" s="38">
        <v>0</v>
      </c>
      <c r="S93" s="38">
        <v>0</v>
      </c>
      <c r="T93" s="37">
        <f>SUMPRODUCT(LTA!J93:AN93,LTA!J$101:AN$101,LTA!J$103:AN$103)</f>
        <v>44.010000000000005</v>
      </c>
      <c r="U93" s="37">
        <f>SUMPRODUCT(LTA!J93:AN93,LTA!J$102:AN$102,LTA!J$103:AN$103)</f>
        <v>97.580000000000013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-343.86</v>
      </c>
      <c r="AC93">
        <f t="shared" si="3"/>
        <v>14.029754486790544</v>
      </c>
      <c r="AD93">
        <f t="shared" si="4"/>
        <v>965.54622069299387</v>
      </c>
      <c r="AE93">
        <f>'IDT-1'!B93</f>
        <v>132</v>
      </c>
      <c r="AF93" s="24"/>
      <c r="AG93">
        <f t="shared" si="5"/>
        <v>1097.5462206929938</v>
      </c>
      <c r="AI93" s="34">
        <f>PXIL!H93</f>
        <v>0</v>
      </c>
      <c r="AJ93" s="34">
        <f>PXIL!N93</f>
        <v>0</v>
      </c>
      <c r="AK93" s="34">
        <f>RTM_IEX!H93</f>
        <v>84.97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10.72204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82.89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902.56633182039639</v>
      </c>
      <c r="P94" s="36">
        <v>59.01</v>
      </c>
      <c r="Q94" s="36">
        <v>38.249999999999993</v>
      </c>
      <c r="R94" s="38">
        <v>0</v>
      </c>
      <c r="S94" s="38">
        <v>0</v>
      </c>
      <c r="T94" s="37">
        <f>SUMPRODUCT(LTA!J94:AN94,LTA!J$101:AN$101,LTA!J$103:AN$103)</f>
        <v>43.67</v>
      </c>
      <c r="U94" s="37">
        <f>SUMPRODUCT(LTA!J94:AN94,LTA!J$102:AN$102,LTA!J$103:AN$103)</f>
        <v>98.080000000000013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-343.86</v>
      </c>
      <c r="AC94">
        <f t="shared" si="3"/>
        <v>14.006590618571684</v>
      </c>
      <c r="AD94">
        <f t="shared" si="4"/>
        <v>962.81178120182483</v>
      </c>
      <c r="AE94">
        <f>'IDT-1'!B94</f>
        <v>101</v>
      </c>
      <c r="AF94" s="24"/>
      <c r="AG94">
        <f t="shared" si="5"/>
        <v>1063.8117812018249</v>
      </c>
      <c r="AI94" s="34">
        <f>PXIL!H94</f>
        <v>0</v>
      </c>
      <c r="AJ94" s="34">
        <f>PXIL!N94</f>
        <v>0</v>
      </c>
      <c r="AK94" s="34">
        <f>RTM_IEX!H94</f>
        <v>84.96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10.72204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82.89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899.21637471880092</v>
      </c>
      <c r="P95" s="36">
        <v>59.01</v>
      </c>
      <c r="Q95" s="36">
        <v>38.249999999999993</v>
      </c>
      <c r="R95" s="38">
        <v>0</v>
      </c>
      <c r="S95" s="38">
        <v>0</v>
      </c>
      <c r="T95" s="37">
        <f>SUMPRODUCT(LTA!J95:AN95,LTA!J$101:AN$101,LTA!J$103:AN$103)</f>
        <v>43.34</v>
      </c>
      <c r="U95" s="37">
        <f>SUMPRODUCT(LTA!J95:AN95,LTA!J$102:AN$102,LTA!J$103:AN$103)</f>
        <v>106.36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-286.10000000000002</v>
      </c>
      <c r="AC95">
        <f t="shared" si="3"/>
        <v>13.409608908728687</v>
      </c>
      <c r="AD95">
        <f t="shared" si="4"/>
        <v>1008.3488058100721</v>
      </c>
      <c r="AE95">
        <f>'IDT-1'!B95</f>
        <v>13</v>
      </c>
      <c r="AF95" s="24"/>
      <c r="AG95">
        <f t="shared" si="5"/>
        <v>1021.3488058100721</v>
      </c>
      <c r="AI95" s="34">
        <f>PXIL!H95</f>
        <v>0</v>
      </c>
      <c r="AJ95" s="34">
        <f>PXIL!N95</f>
        <v>0</v>
      </c>
      <c r="AK95" s="34">
        <f>RTM_IEX!H95</f>
        <v>67.59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10.72204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82.89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870.25223066765261</v>
      </c>
      <c r="P96" s="36">
        <v>59.01</v>
      </c>
      <c r="Q96" s="36">
        <v>38.249999999999993</v>
      </c>
      <c r="R96" s="38">
        <v>0</v>
      </c>
      <c r="S96" s="38">
        <v>0</v>
      </c>
      <c r="T96" s="37">
        <f>SUMPRODUCT(LTA!J96:AN96,LTA!J$101:AN$101,LTA!J$103:AN$103)</f>
        <v>43.33</v>
      </c>
      <c r="U96" s="37">
        <f>SUMPRODUCT(LTA!J96:AN96,LTA!J$102:AN$102,LTA!J$103:AN$103)</f>
        <v>105.96000000000001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-286.10000000000002</v>
      </c>
      <c r="AC96">
        <f t="shared" si="3"/>
        <v>13.316922098699044</v>
      </c>
      <c r="AD96">
        <f t="shared" si="4"/>
        <v>997.40734856895347</v>
      </c>
      <c r="AE96">
        <f>'IDT-1'!B96</f>
        <v>0</v>
      </c>
      <c r="AF96" s="24"/>
      <c r="AG96">
        <f t="shared" si="5"/>
        <v>997.40734856895347</v>
      </c>
      <c r="AI96" s="34">
        <f>PXIL!H96</f>
        <v>0</v>
      </c>
      <c r="AJ96" s="34">
        <f>PXIL!N96</f>
        <v>0</v>
      </c>
      <c r="AK96" s="34">
        <f>RTM_IEX!H96</f>
        <v>85.93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10.72204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82.89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870.45707363309214</v>
      </c>
      <c r="P97" s="36">
        <v>59.01</v>
      </c>
      <c r="Q97" s="36">
        <v>38.249999999999993</v>
      </c>
      <c r="R97" s="38">
        <v>0</v>
      </c>
      <c r="S97" s="38">
        <v>0</v>
      </c>
      <c r="T97" s="37">
        <f>SUMPRODUCT(LTA!J97:AN97,LTA!J$101:AN$101,LTA!J$103:AN$103)</f>
        <v>42.33</v>
      </c>
      <c r="U97" s="37">
        <f>SUMPRODUCT(LTA!J97:AN97,LTA!J$102:AN$102,LTA!J$103:AN$103)</f>
        <v>106.06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-286.10000000000002</v>
      </c>
      <c r="AC97">
        <f t="shared" si="3"/>
        <v>13.132582779608734</v>
      </c>
      <c r="AD97">
        <f t="shared" si="4"/>
        <v>975.64653085348311</v>
      </c>
      <c r="AE97">
        <f>'IDT-1'!B97</f>
        <v>0</v>
      </c>
      <c r="AF97" s="24"/>
      <c r="AG97">
        <f t="shared" si="5"/>
        <v>975.64653085348311</v>
      </c>
      <c r="AI97" s="34">
        <f>PXIL!H97</f>
        <v>0</v>
      </c>
      <c r="AJ97" s="34">
        <f>PXIL!N97</f>
        <v>0</v>
      </c>
      <c r="AK97" s="34">
        <f>RTM_IEX!H97</f>
        <v>64.680000000000007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10.72204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82.89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822.18107932821533</v>
      </c>
      <c r="P98" s="36">
        <v>59.01</v>
      </c>
      <c r="Q98" s="36">
        <v>38.249999999999993</v>
      </c>
      <c r="R98" s="38">
        <v>0</v>
      </c>
      <c r="S98" s="38">
        <v>0</v>
      </c>
      <c r="T98" s="37">
        <f>SUMPRODUCT(LTA!J98:AN98,LTA!J$101:AN$101,LTA!J$103:AN$103)</f>
        <v>42.33</v>
      </c>
      <c r="U98" s="37">
        <f>SUMPRODUCT(LTA!J98:AN98,LTA!J$102:AN$102,LTA!J$103:AN$103)</f>
        <v>105.66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-286.10000000000002</v>
      </c>
      <c r="AC98">
        <f t="shared" si="3"/>
        <v>12.92656442744777</v>
      </c>
      <c r="AD98">
        <f t="shared" si="4"/>
        <v>951.32655490076775</v>
      </c>
      <c r="AE98">
        <f>'IDT-1'!B98</f>
        <v>0</v>
      </c>
      <c r="AF98" s="24"/>
      <c r="AG98">
        <f t="shared" si="5"/>
        <v>951.32655490076775</v>
      </c>
      <c r="AI98" s="34">
        <f>PXIL!H98</f>
        <v>0</v>
      </c>
      <c r="AJ98" s="34">
        <f>PXIL!N98</f>
        <v>0</v>
      </c>
      <c r="AK98" s="34">
        <f>RTM_IEX!H98</f>
        <v>88.83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0.26546435999999973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2.0037379258244004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21.765181211047643</v>
      </c>
      <c r="P99" s="36">
        <f t="shared" si="6"/>
        <v>1.3155775000000025</v>
      </c>
      <c r="Q99" s="36">
        <f t="shared" si="6"/>
        <v>0.77369140591593077</v>
      </c>
      <c r="R99" s="38">
        <f t="shared" si="6"/>
        <v>0.49215000818991639</v>
      </c>
      <c r="S99" s="38">
        <f t="shared" si="6"/>
        <v>0</v>
      </c>
      <c r="T99" s="37">
        <f t="shared" si="6"/>
        <v>5.2233650000000038</v>
      </c>
      <c r="U99" s="37">
        <f t="shared" si="6"/>
        <v>1.6854125000000004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0.1844075</v>
      </c>
      <c r="Z99" s="34">
        <f t="shared" si="6"/>
        <v>0</v>
      </c>
      <c r="AA99" s="75">
        <f t="shared" si="6"/>
        <v>0.36935499999999999</v>
      </c>
      <c r="AB99" s="75">
        <f t="shared" si="6"/>
        <v>-6.0511599999999968</v>
      </c>
      <c r="AC99">
        <f t="shared" si="6"/>
        <v>0.346759360950883</v>
      </c>
      <c r="AD99">
        <f t="shared" si="6"/>
        <v>27.836053050026997</v>
      </c>
      <c r="AE99">
        <f t="shared" si="6"/>
        <v>0.90510950000000012</v>
      </c>
      <c r="AG99">
        <f t="shared" si="6"/>
        <v>28.741162550027003</v>
      </c>
      <c r="AI99">
        <f t="shared" si="6"/>
        <v>0</v>
      </c>
      <c r="AJ99">
        <f t="shared" si="6"/>
        <v>0</v>
      </c>
      <c r="AK99">
        <f t="shared" si="6"/>
        <v>0.62587999999999977</v>
      </c>
      <c r="AL99">
        <f t="shared" si="6"/>
        <v>-0.47025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45371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6.2291099999999995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677.85073733689569</v>
      </c>
      <c r="P3" s="36">
        <v>34.119999999999997</v>
      </c>
      <c r="Q3" s="36">
        <v>11.589999999999998</v>
      </c>
      <c r="R3" s="38">
        <v>0</v>
      </c>
      <c r="S3" s="38">
        <v>0</v>
      </c>
      <c r="T3" s="37">
        <f>SUMPRODUCT(LTA!J3:AN3,LTA!J$101:AN$101,LTA!J$104:AN$104)</f>
        <v>27.67</v>
      </c>
      <c r="U3" s="37">
        <f>SUMPRODUCT(LTA!J3:AN3,LTA!J$102:AN$102,LTA!J$104:AN$104)</f>
        <v>118.39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-135</v>
      </c>
      <c r="AA3" s="75">
        <f>STOA!I3</f>
        <v>0</v>
      </c>
      <c r="AB3" s="75">
        <f>-STOA!O3</f>
        <v>-284.02999999999997</v>
      </c>
      <c r="AC3">
        <f>SUMIF(B3:AB3,"&gt;0")*$AC$2-SUMIF(B3:AB3,"&lt;0")*($AC$2/(1-$AC$2))+SUMIF(AI3:AR3,"&gt;0")*$AC$2-SUMIF(AI3:AR3,"&lt;0")*($AC$2/(1-$AC$2))</f>
        <v>11.721734667609752</v>
      </c>
      <c r="AD3">
        <f>SUM(B3:AB3,AI3:AV3)-AC3</f>
        <v>443.69811266928593</v>
      </c>
      <c r="AE3">
        <f>'IDT-1'!C3</f>
        <v>0</v>
      </c>
      <c r="AF3" s="24"/>
      <c r="AG3">
        <f>SUM(AD3:AF3)</f>
        <v>443.69811266928593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-49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6.2291099999999995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678.11277654532807</v>
      </c>
      <c r="P4" s="36">
        <v>34.119999999999997</v>
      </c>
      <c r="Q4" s="36">
        <v>11.589999999999998</v>
      </c>
      <c r="R4" s="38">
        <v>0</v>
      </c>
      <c r="S4" s="38">
        <v>0</v>
      </c>
      <c r="T4" s="37">
        <f>SUMPRODUCT(LTA!J4:AN4,LTA!J$101:AN$101,LTA!J$104:AN$104)</f>
        <v>26.67</v>
      </c>
      <c r="U4" s="37">
        <f>SUMPRODUCT(LTA!J4:AN4,LTA!J$102:AN$102,LTA!J$104:AN$104)</f>
        <v>118.39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-147</v>
      </c>
      <c r="AA4" s="75">
        <f>STOA!I4</f>
        <v>0</v>
      </c>
      <c r="AB4" s="75">
        <f>-STOA!O4</f>
        <v>-284.02999999999997</v>
      </c>
      <c r="AC4">
        <f t="shared" ref="AC4:AC67" si="0">SUMIF(B4:AB4,"&gt;0")*$AC$2-SUMIF(B4:AB4,"&lt;0")*($AC$2/(1-$AC$2))+SUMIF(AI4:AR4,"&gt;0")*$AC$2-SUMIF(AI4:AR4,"&lt;0")*($AC$2/(1-$AC$2))</f>
        <v>11.774833901034809</v>
      </c>
      <c r="AD4">
        <f t="shared" ref="AD4:AD67" si="1">SUM(B4:AB4,AI4:AV4)-AC4</f>
        <v>435.90705264429329</v>
      </c>
      <c r="AE4">
        <f>'IDT-1'!C4</f>
        <v>0</v>
      </c>
      <c r="AF4" s="24"/>
      <c r="AG4">
        <f t="shared" ref="AG4:AG67" si="2">SUM(AD4:AF4)</f>
        <v>435.90705264429329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-44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6.2291099999999995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679.46351436988266</v>
      </c>
      <c r="P5" s="36">
        <v>34.119999999999997</v>
      </c>
      <c r="Q5" s="36">
        <v>11.589999999999998</v>
      </c>
      <c r="R5" s="38">
        <v>0</v>
      </c>
      <c r="S5" s="38">
        <v>0</v>
      </c>
      <c r="T5" s="37">
        <f>SUMPRODUCT(LTA!J5:AN5,LTA!J$101:AN$101,LTA!J$104:AN$104)</f>
        <v>26</v>
      </c>
      <c r="U5" s="37">
        <f>SUMPRODUCT(LTA!J5:AN5,LTA!J$102:AN$102,LTA!J$104:AN$104)</f>
        <v>118.39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-162</v>
      </c>
      <c r="AA5" s="75">
        <f>STOA!I5</f>
        <v>0</v>
      </c>
      <c r="AB5" s="75">
        <f>-STOA!O5</f>
        <v>-284.02999999999997</v>
      </c>
      <c r="AC5">
        <f t="shared" si="0"/>
        <v>12.000802199608183</v>
      </c>
      <c r="AD5">
        <f t="shared" si="1"/>
        <v>410.36182217027454</v>
      </c>
      <c r="AE5">
        <f>'IDT-1'!C5</f>
        <v>0</v>
      </c>
      <c r="AF5" s="24"/>
      <c r="AG5">
        <f t="shared" si="2"/>
        <v>410.36182217027454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6.2291099999999995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679.52437820657565</v>
      </c>
      <c r="P6" s="36">
        <v>34.119999999999997</v>
      </c>
      <c r="Q6" s="36">
        <v>11.588226472838564</v>
      </c>
      <c r="R6" s="38">
        <v>0</v>
      </c>
      <c r="S6" s="38">
        <v>0</v>
      </c>
      <c r="T6" s="37">
        <f>SUMPRODUCT(LTA!J6:AN6,LTA!J$101:AN$101,LTA!J$104:AN$104)</f>
        <v>38.33</v>
      </c>
      <c r="U6" s="37">
        <f>SUMPRODUCT(LTA!J6:AN6,LTA!J$102:AN$102,LTA!J$104:AN$104)</f>
        <v>71.44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-162</v>
      </c>
      <c r="AA6" s="75">
        <f>STOA!I6</f>
        <v>0</v>
      </c>
      <c r="AB6" s="75">
        <f>-STOA!O6</f>
        <v>-284.02999999999997</v>
      </c>
      <c r="AC6">
        <f t="shared" si="0"/>
        <v>11.524125088260689</v>
      </c>
      <c r="AD6">
        <f t="shared" si="1"/>
        <v>398.27758959115363</v>
      </c>
      <c r="AE6">
        <f>'IDT-1'!C6</f>
        <v>0</v>
      </c>
      <c r="AF6" s="24"/>
      <c r="AG6">
        <f t="shared" si="2"/>
        <v>398.27758959115363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-33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6.2291099999999995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678.08073638683675</v>
      </c>
      <c r="P7" s="36">
        <v>34.119999999999997</v>
      </c>
      <c r="Q7" s="36">
        <v>11.59</v>
      </c>
      <c r="R7" s="38">
        <v>0</v>
      </c>
      <c r="S7" s="38">
        <v>0</v>
      </c>
      <c r="T7" s="37">
        <f>SUMPRODUCT(LTA!J7:AN7,LTA!J$101:AN$101,LTA!J$104:AN$104)</f>
        <v>38.33</v>
      </c>
      <c r="U7" s="37">
        <f>SUMPRODUCT(LTA!J7:AN7,LTA!J$102:AN$102,LTA!J$104:AN$104)</f>
        <v>71.760000000000005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-162</v>
      </c>
      <c r="AA7" s="75">
        <f>STOA!I7</f>
        <v>0</v>
      </c>
      <c r="AB7" s="75">
        <f>-STOA!O7</f>
        <v>-284.02999999999997</v>
      </c>
      <c r="AC7">
        <f t="shared" si="0"/>
        <v>11.565528340952374</v>
      </c>
      <c r="AD7">
        <f t="shared" si="1"/>
        <v>391.11431804588449</v>
      </c>
      <c r="AE7">
        <f>'IDT-1'!C7</f>
        <v>0</v>
      </c>
      <c r="AF7" s="24"/>
      <c r="AG7">
        <f t="shared" si="2"/>
        <v>391.11431804588449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-39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6.2291099999999995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678.08073638683675</v>
      </c>
      <c r="P8" s="36">
        <v>34.119999999999997</v>
      </c>
      <c r="Q8" s="36">
        <v>11.59</v>
      </c>
      <c r="R8" s="38">
        <v>0</v>
      </c>
      <c r="S8" s="38">
        <v>0</v>
      </c>
      <c r="T8" s="37">
        <f>SUMPRODUCT(LTA!J8:AN8,LTA!J$101:AN$101,LTA!J$104:AN$104)</f>
        <v>39</v>
      </c>
      <c r="U8" s="37">
        <f>SUMPRODUCT(LTA!J8:AN8,LTA!J$102:AN$102,LTA!J$104:AN$104)</f>
        <v>76.44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-177</v>
      </c>
      <c r="AA8" s="75">
        <f>STOA!I8</f>
        <v>0</v>
      </c>
      <c r="AB8" s="75">
        <f>-STOA!O8</f>
        <v>-284.02999999999997</v>
      </c>
      <c r="AC8">
        <f t="shared" si="0"/>
        <v>11.678237602751484</v>
      </c>
      <c r="AD8">
        <f t="shared" si="1"/>
        <v>388.35160878408539</v>
      </c>
      <c r="AE8">
        <f>'IDT-1'!C8</f>
        <v>0</v>
      </c>
      <c r="AF8" s="24"/>
      <c r="AG8">
        <f t="shared" si="2"/>
        <v>388.35160878408539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-32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6.2291099999999995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678.08073638683675</v>
      </c>
      <c r="P9" s="36">
        <v>16.41</v>
      </c>
      <c r="Q9" s="36">
        <v>11.587954465231205</v>
      </c>
      <c r="R9" s="38">
        <v>0</v>
      </c>
      <c r="S9" s="38">
        <v>0</v>
      </c>
      <c r="T9" s="37">
        <f>SUMPRODUCT(LTA!J9:AN9,LTA!J$101:AN$101,LTA!J$104:AN$104)</f>
        <v>40</v>
      </c>
      <c r="U9" s="37">
        <f>SUMPRODUCT(LTA!J9:AN9,LTA!J$102:AN$102,LTA!J$104:AN$104)</f>
        <v>76.94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-177</v>
      </c>
      <c r="AA9" s="75">
        <f>STOA!I9</f>
        <v>0</v>
      </c>
      <c r="AB9" s="75">
        <f>-STOA!O9</f>
        <v>-284.02999999999997</v>
      </c>
      <c r="AC9">
        <f t="shared" si="0"/>
        <v>11.39804673893631</v>
      </c>
      <c r="AD9">
        <f t="shared" si="1"/>
        <v>389.41975411313155</v>
      </c>
      <c r="AE9">
        <f>'IDT-1'!C9</f>
        <v>0</v>
      </c>
      <c r="AF9" s="24"/>
      <c r="AG9">
        <f t="shared" si="2"/>
        <v>389.41975411313155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-15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6.2291099999999995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678.08073638683675</v>
      </c>
      <c r="P10" s="36">
        <v>16.41</v>
      </c>
      <c r="Q10" s="36">
        <v>11.582117001828154</v>
      </c>
      <c r="R10" s="38">
        <v>0</v>
      </c>
      <c r="S10" s="38">
        <v>0</v>
      </c>
      <c r="T10" s="37">
        <f>SUMPRODUCT(LTA!J10:AN10,LTA!J$101:AN$101,LTA!J$104:AN$104)</f>
        <v>40</v>
      </c>
      <c r="U10" s="37">
        <f>SUMPRODUCT(LTA!J10:AN10,LTA!J$102:AN$102,LTA!J$104:AN$104)</f>
        <v>77.44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-207</v>
      </c>
      <c r="AA10" s="75">
        <f>STOA!I10</f>
        <v>0</v>
      </c>
      <c r="AB10" s="75">
        <f>-STOA!O10</f>
        <v>-259.02999999999997</v>
      </c>
      <c r="AC10">
        <f t="shared" si="0"/>
        <v>11.444553492868172</v>
      </c>
      <c r="AD10">
        <f t="shared" si="1"/>
        <v>384.86740989579675</v>
      </c>
      <c r="AE10">
        <f>'IDT-1'!C10</f>
        <v>0</v>
      </c>
      <c r="AF10" s="24"/>
      <c r="AG10">
        <f t="shared" si="2"/>
        <v>384.86740989579675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-15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6.2291099999999995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678.92355017743307</v>
      </c>
      <c r="P11" s="36">
        <v>16.41</v>
      </c>
      <c r="Q11" s="36">
        <v>11.589999999999998</v>
      </c>
      <c r="R11" s="38">
        <v>0</v>
      </c>
      <c r="S11" s="38">
        <v>0</v>
      </c>
      <c r="T11" s="37">
        <f>SUMPRODUCT(LTA!J11:AN11,LTA!J$101:AN$101,LTA!J$104:AN$104)</f>
        <v>41.67</v>
      </c>
      <c r="U11" s="37">
        <f>SUMPRODUCT(LTA!J11:AN11,LTA!J$102:AN$102,LTA!J$104:AN$104)</f>
        <v>73.94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-312</v>
      </c>
      <c r="AA11" s="75">
        <f>STOA!I11</f>
        <v>0</v>
      </c>
      <c r="AB11" s="75">
        <f>-STOA!O11</f>
        <v>-159.03</v>
      </c>
      <c r="AC11">
        <f t="shared" si="0"/>
        <v>11.48715429224316</v>
      </c>
      <c r="AD11">
        <f t="shared" si="1"/>
        <v>377.84550588518999</v>
      </c>
      <c r="AE11">
        <f>'IDT-1'!C11</f>
        <v>0</v>
      </c>
      <c r="AF11" s="24"/>
      <c r="AG11">
        <f t="shared" si="2"/>
        <v>377.84550588518999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-16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6.2291099999999995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679.14618464039722</v>
      </c>
      <c r="P12" s="36">
        <v>16.41</v>
      </c>
      <c r="Q12" s="36">
        <v>11.589999999999998</v>
      </c>
      <c r="R12" s="38">
        <v>0</v>
      </c>
      <c r="S12" s="38">
        <v>0</v>
      </c>
      <c r="T12" s="37">
        <f>SUMPRODUCT(LTA!J12:AN12,LTA!J$101:AN$101,LTA!J$104:AN$104)</f>
        <v>41.67</v>
      </c>
      <c r="U12" s="37">
        <f>SUMPRODUCT(LTA!J12:AN12,LTA!J$102:AN$102,LTA!J$104:AN$104)</f>
        <v>73.94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-317</v>
      </c>
      <c r="AA12" s="75">
        <f>STOA!I12</f>
        <v>0</v>
      </c>
      <c r="AB12" s="75">
        <f>-STOA!O12</f>
        <v>-159.03</v>
      </c>
      <c r="AC12">
        <f t="shared" si="0"/>
        <v>11.514437894906724</v>
      </c>
      <c r="AD12">
        <f t="shared" si="1"/>
        <v>375.04085674549054</v>
      </c>
      <c r="AE12">
        <f>'IDT-1'!C12</f>
        <v>0</v>
      </c>
      <c r="AF12" s="24"/>
      <c r="AG12">
        <f t="shared" si="2"/>
        <v>375.04085674549054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-14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6.2291099999999995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682.97305378449482</v>
      </c>
      <c r="P13" s="36">
        <v>16.71</v>
      </c>
      <c r="Q13" s="36">
        <v>11.79</v>
      </c>
      <c r="R13" s="38">
        <v>0</v>
      </c>
      <c r="S13" s="38">
        <v>0</v>
      </c>
      <c r="T13" s="37">
        <f>SUMPRODUCT(LTA!J13:AN13,LTA!J$101:AN$101,LTA!J$104:AN$104)</f>
        <v>35</v>
      </c>
      <c r="U13" s="37">
        <f>SUMPRODUCT(LTA!J13:AN13,LTA!J$102:AN$102,LTA!J$104:AN$104)</f>
        <v>70.599999999999994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-336.61</v>
      </c>
      <c r="AA13" s="75">
        <f>STOA!I13</f>
        <v>0</v>
      </c>
      <c r="AB13" s="75">
        <f>-STOA!O13</f>
        <v>-134.03</v>
      </c>
      <c r="AC13">
        <f t="shared" si="0"/>
        <v>11.488809317379108</v>
      </c>
      <c r="AD13">
        <f t="shared" si="1"/>
        <v>366.77335446711578</v>
      </c>
      <c r="AE13">
        <f>'IDT-1'!C13</f>
        <v>0</v>
      </c>
      <c r="AF13" s="24"/>
      <c r="AG13">
        <f t="shared" si="2"/>
        <v>366.77335446711578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-22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6.2291099999999995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682.97305378449482</v>
      </c>
      <c r="P14" s="36">
        <v>16.71</v>
      </c>
      <c r="Q14" s="36">
        <v>11.79</v>
      </c>
      <c r="R14" s="38">
        <v>0</v>
      </c>
      <c r="S14" s="38">
        <v>0</v>
      </c>
      <c r="T14" s="37">
        <f>SUMPRODUCT(LTA!J14:AN14,LTA!J$101:AN$101,LTA!J$104:AN$104)</f>
        <v>35</v>
      </c>
      <c r="U14" s="37">
        <f>SUMPRODUCT(LTA!J14:AN14,LTA!J$102:AN$102,LTA!J$104:AN$104)</f>
        <v>70.599999999999994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-331</v>
      </c>
      <c r="AA14" s="75">
        <f>STOA!I14</f>
        <v>0</v>
      </c>
      <c r="AB14" s="75">
        <f>-STOA!O14</f>
        <v>-134.03</v>
      </c>
      <c r="AC14">
        <f t="shared" si="0"/>
        <v>11.500584226616702</v>
      </c>
      <c r="AD14">
        <f t="shared" si="1"/>
        <v>365.37157955787819</v>
      </c>
      <c r="AE14">
        <f>'IDT-1'!C14</f>
        <v>0</v>
      </c>
      <c r="AF14" s="24"/>
      <c r="AG14">
        <f t="shared" si="2"/>
        <v>365.37157955787819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-29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6.2291099999999995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682.14388083591064</v>
      </c>
      <c r="P15" s="36">
        <v>16.41</v>
      </c>
      <c r="Q15" s="36">
        <v>11.59</v>
      </c>
      <c r="R15" s="38">
        <v>0</v>
      </c>
      <c r="S15" s="38">
        <v>0</v>
      </c>
      <c r="T15" s="37">
        <f>SUMPRODUCT(LTA!J15:AN15,LTA!J$101:AN$101,LTA!J$104:AN$104)</f>
        <v>34.67</v>
      </c>
      <c r="U15" s="37">
        <f>SUMPRODUCT(LTA!J15:AN15,LTA!J$102:AN$102,LTA!J$104:AN$104)</f>
        <v>70.599999999999994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-336</v>
      </c>
      <c r="AA15" s="75">
        <f>STOA!I15</f>
        <v>0</v>
      </c>
      <c r="AB15" s="75">
        <f>-STOA!O15</f>
        <v>-134.03</v>
      </c>
      <c r="AC15">
        <f t="shared" si="0"/>
        <v>11.503589489298372</v>
      </c>
      <c r="AD15">
        <f t="shared" si="1"/>
        <v>361.70940134661231</v>
      </c>
      <c r="AE15">
        <f>'IDT-1'!C15</f>
        <v>0</v>
      </c>
      <c r="AF15" s="24"/>
      <c r="AG15">
        <f t="shared" si="2"/>
        <v>361.70940134661231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-26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6.2291099999999995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682.14388083591064</v>
      </c>
      <c r="P16" s="36">
        <v>16.41</v>
      </c>
      <c r="Q16" s="36">
        <v>11.59</v>
      </c>
      <c r="R16" s="38">
        <v>0</v>
      </c>
      <c r="S16" s="38">
        <v>0</v>
      </c>
      <c r="T16" s="37">
        <f>SUMPRODUCT(LTA!J16:AN16,LTA!J$101:AN$101,LTA!J$104:AN$104)</f>
        <v>33</v>
      </c>
      <c r="U16" s="37">
        <f>SUMPRODUCT(LTA!J16:AN16,LTA!J$102:AN$102,LTA!J$104:AN$104)</f>
        <v>70.91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-336</v>
      </c>
      <c r="AA16" s="75">
        <f>STOA!I16</f>
        <v>0</v>
      </c>
      <c r="AB16" s="75">
        <f>-STOA!O16</f>
        <v>-134.03</v>
      </c>
      <c r="AC16">
        <f t="shared" si="0"/>
        <v>11.475223173848594</v>
      </c>
      <c r="AD16">
        <f t="shared" si="1"/>
        <v>362.37776766206207</v>
      </c>
      <c r="AE16">
        <f>'IDT-1'!C16</f>
        <v>0</v>
      </c>
      <c r="AF16" s="24"/>
      <c r="AG16">
        <f t="shared" si="2"/>
        <v>362.37776766206207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-24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6.2291099999999995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682.14388083591064</v>
      </c>
      <c r="P17" s="36">
        <v>16.41</v>
      </c>
      <c r="Q17" s="36">
        <v>11.59</v>
      </c>
      <c r="R17" s="38">
        <v>0</v>
      </c>
      <c r="S17" s="38">
        <v>0</v>
      </c>
      <c r="T17" s="37">
        <f>SUMPRODUCT(LTA!J17:AN17,LTA!J$101:AN$101,LTA!J$104:AN$104)</f>
        <v>42.33</v>
      </c>
      <c r="U17" s="37">
        <f>SUMPRODUCT(LTA!J17:AN17,LTA!J$102:AN$102,LTA!J$104:AN$104)</f>
        <v>73.94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-346</v>
      </c>
      <c r="AA17" s="75">
        <f>STOA!I17</f>
        <v>0</v>
      </c>
      <c r="AB17" s="75">
        <f>-STOA!O17</f>
        <v>-134.03</v>
      </c>
      <c r="AC17">
        <f t="shared" si="0"/>
        <v>11.536691385224149</v>
      </c>
      <c r="AD17">
        <f t="shared" si="1"/>
        <v>379.67629945068649</v>
      </c>
      <c r="AE17">
        <f>'IDT-1'!C17</f>
        <v>0</v>
      </c>
      <c r="AF17" s="24"/>
      <c r="AG17">
        <f t="shared" si="2"/>
        <v>379.67629945068649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-9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6.2291099999999995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685.2779903859107</v>
      </c>
      <c r="P18" s="36">
        <v>16.41</v>
      </c>
      <c r="Q18" s="36">
        <v>11.59</v>
      </c>
      <c r="R18" s="38">
        <v>0</v>
      </c>
      <c r="S18" s="38">
        <v>0</v>
      </c>
      <c r="T18" s="37">
        <f>SUMPRODUCT(LTA!J18:AN18,LTA!J$101:AN$101,LTA!J$104:AN$104)</f>
        <v>42.33</v>
      </c>
      <c r="U18" s="37">
        <f>SUMPRODUCT(LTA!J18:AN18,LTA!J$102:AN$102,LTA!J$104:AN$104)</f>
        <v>73.94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-341</v>
      </c>
      <c r="AA18" s="75">
        <f>STOA!I18</f>
        <v>0</v>
      </c>
      <c r="AB18" s="75">
        <f>-STOA!O18</f>
        <v>-134.03</v>
      </c>
      <c r="AC18">
        <f t="shared" si="0"/>
        <v>11.529133274544595</v>
      </c>
      <c r="AD18">
        <f t="shared" si="1"/>
        <v>386.81796711136622</v>
      </c>
      <c r="AE18">
        <f>'IDT-1'!C18</f>
        <v>0</v>
      </c>
      <c r="AF18" s="24"/>
      <c r="AG18">
        <f t="shared" si="2"/>
        <v>386.81796711136622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6.2291099999999995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698.47259148728767</v>
      </c>
      <c r="P19" s="36">
        <v>16.41</v>
      </c>
      <c r="Q19" s="36">
        <v>11.59</v>
      </c>
      <c r="R19" s="38">
        <v>0</v>
      </c>
      <c r="S19" s="38">
        <v>0</v>
      </c>
      <c r="T19" s="37">
        <f>SUMPRODUCT(LTA!J19:AN19,LTA!J$101:AN$101,LTA!J$104:AN$104)</f>
        <v>42.33</v>
      </c>
      <c r="U19" s="37">
        <f>SUMPRODUCT(LTA!J19:AN19,LTA!J$102:AN$102,LTA!J$104:AN$104)</f>
        <v>73.94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-336</v>
      </c>
      <c r="AA19" s="75">
        <f>STOA!I19</f>
        <v>0</v>
      </c>
      <c r="AB19" s="75">
        <f>-STOA!O19</f>
        <v>-134.03</v>
      </c>
      <c r="AC19">
        <f t="shared" si="0"/>
        <v>11.665381396970828</v>
      </c>
      <c r="AD19">
        <f t="shared" si="1"/>
        <v>396.87632009031699</v>
      </c>
      <c r="AE19">
        <f>'IDT-1'!C19</f>
        <v>0</v>
      </c>
      <c r="AF19" s="24"/>
      <c r="AG19">
        <f t="shared" si="2"/>
        <v>396.87632009031699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-18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6.2291099999999995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698.39357542704261</v>
      </c>
      <c r="P20" s="36">
        <v>16.41</v>
      </c>
      <c r="Q20" s="36">
        <v>11.59</v>
      </c>
      <c r="R20" s="38">
        <v>0</v>
      </c>
      <c r="S20" s="38">
        <v>0</v>
      </c>
      <c r="T20" s="37">
        <f>SUMPRODUCT(LTA!J20:AN20,LTA!J$101:AN$101,LTA!J$104:AN$104)</f>
        <v>42</v>
      </c>
      <c r="U20" s="37">
        <f>SUMPRODUCT(LTA!J20:AN20,LTA!J$102:AN$102,LTA!J$104:AN$104)</f>
        <v>74.099999999999994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-326</v>
      </c>
      <c r="AA20" s="75">
        <f>STOA!I20</f>
        <v>0</v>
      </c>
      <c r="AB20" s="75">
        <f>-STOA!O20</f>
        <v>-134.03</v>
      </c>
      <c r="AC20">
        <f t="shared" si="0"/>
        <v>11.587049242540768</v>
      </c>
      <c r="AD20">
        <f t="shared" si="1"/>
        <v>405.70563618450188</v>
      </c>
      <c r="AE20">
        <f>'IDT-1'!C20</f>
        <v>0</v>
      </c>
      <c r="AF20" s="24"/>
      <c r="AG20">
        <f t="shared" si="2"/>
        <v>405.70563618450188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-19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6.2291099999999995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693.14054838474101</v>
      </c>
      <c r="P21" s="36">
        <v>16.41</v>
      </c>
      <c r="Q21" s="36">
        <v>11.589999999999998</v>
      </c>
      <c r="R21" s="38">
        <v>0</v>
      </c>
      <c r="S21" s="38">
        <v>0</v>
      </c>
      <c r="T21" s="37">
        <f>SUMPRODUCT(LTA!J21:AN21,LTA!J$101:AN$101,LTA!J$104:AN$104)</f>
        <v>42</v>
      </c>
      <c r="U21" s="37">
        <f>SUMPRODUCT(LTA!J21:AN21,LTA!J$102:AN$102,LTA!J$104:AN$104)</f>
        <v>74.599999999999994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-326</v>
      </c>
      <c r="AA21" s="75">
        <f>STOA!I21</f>
        <v>0</v>
      </c>
      <c r="AB21" s="75">
        <f>-STOA!O21</f>
        <v>-134.03</v>
      </c>
      <c r="AC21">
        <f t="shared" si="0"/>
        <v>11.496296869036101</v>
      </c>
      <c r="AD21">
        <f t="shared" si="1"/>
        <v>407.04336151570499</v>
      </c>
      <c r="AE21">
        <f>'IDT-1'!C21</f>
        <v>0</v>
      </c>
      <c r="AF21" s="24"/>
      <c r="AG21">
        <f t="shared" si="2"/>
        <v>407.04336151570499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-13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6.2291099999999995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694.61175952420308</v>
      </c>
      <c r="P22" s="36">
        <v>16.41</v>
      </c>
      <c r="Q22" s="36">
        <v>11.589999999999998</v>
      </c>
      <c r="R22" s="38">
        <v>0</v>
      </c>
      <c r="S22" s="38">
        <v>0</v>
      </c>
      <c r="T22" s="37">
        <f>SUMPRODUCT(LTA!J22:AN22,LTA!J$101:AN$101,LTA!J$104:AN$104)</f>
        <v>41.67</v>
      </c>
      <c r="U22" s="37">
        <f>SUMPRODUCT(LTA!J22:AN22,LTA!J$102:AN$102,LTA!J$104:AN$104)</f>
        <v>74.94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-316</v>
      </c>
      <c r="AA22" s="75">
        <f>STOA!I22</f>
        <v>0</v>
      </c>
      <c r="AB22" s="75">
        <f>-STOA!O22</f>
        <v>-134.03</v>
      </c>
      <c r="AC22">
        <f t="shared" si="0"/>
        <v>11.407085149908912</v>
      </c>
      <c r="AD22">
        <f t="shared" si="1"/>
        <v>420.6137843742942</v>
      </c>
      <c r="AE22">
        <f>'IDT-1'!C22</f>
        <v>0</v>
      </c>
      <c r="AF22" s="24"/>
      <c r="AG22">
        <f t="shared" si="2"/>
        <v>420.6137843742942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-11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6.2291099999999995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689.24431295246609</v>
      </c>
      <c r="P23" s="36">
        <v>16.41</v>
      </c>
      <c r="Q23" s="36">
        <v>11.589999999999998</v>
      </c>
      <c r="R23" s="38">
        <v>0</v>
      </c>
      <c r="S23" s="38">
        <v>0</v>
      </c>
      <c r="T23" s="37">
        <f>SUMPRODUCT(LTA!J23:AN23,LTA!J$101:AN$101,LTA!J$104:AN$104)</f>
        <v>41.33</v>
      </c>
      <c r="U23" s="37">
        <f>SUMPRODUCT(LTA!J23:AN23,LTA!J$102:AN$102,LTA!J$104:AN$104)</f>
        <v>75.099999999999994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-262</v>
      </c>
      <c r="AA23" s="75">
        <f>STOA!I23</f>
        <v>0</v>
      </c>
      <c r="AB23" s="75">
        <f>-STOA!O23</f>
        <v>-134.03</v>
      </c>
      <c r="AC23">
        <f t="shared" si="0"/>
        <v>11.20800575965832</v>
      </c>
      <c r="AD23">
        <f t="shared" si="1"/>
        <v>433.26541719280789</v>
      </c>
      <c r="AE23">
        <f>'IDT-1'!C23</f>
        <v>0</v>
      </c>
      <c r="AF23" s="24"/>
      <c r="AG23">
        <f t="shared" si="2"/>
        <v>433.26541719280789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-47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6.2291099999999995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697.07834998610724</v>
      </c>
      <c r="P24" s="36">
        <v>16.41</v>
      </c>
      <c r="Q24" s="36">
        <v>11.589999999999998</v>
      </c>
      <c r="R24" s="38">
        <v>0</v>
      </c>
      <c r="S24" s="38">
        <v>0</v>
      </c>
      <c r="T24" s="37">
        <f>SUMPRODUCT(LTA!J24:AN24,LTA!J$101:AN$101,LTA!J$104:AN$104)</f>
        <v>41.33</v>
      </c>
      <c r="U24" s="37">
        <f>SUMPRODUCT(LTA!J24:AN24,LTA!J$102:AN$102,LTA!J$104:AN$104)</f>
        <v>75.099999999999994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-247</v>
      </c>
      <c r="AA24" s="75">
        <f>STOA!I24</f>
        <v>0</v>
      </c>
      <c r="AB24" s="75">
        <f>-STOA!O24</f>
        <v>-134.03</v>
      </c>
      <c r="AC24">
        <f t="shared" si="0"/>
        <v>11.163686620317346</v>
      </c>
      <c r="AD24">
        <f t="shared" si="1"/>
        <v>454.14377336579003</v>
      </c>
      <c r="AE24">
        <f>'IDT-1'!C24</f>
        <v>0</v>
      </c>
      <c r="AF24" s="24"/>
      <c r="AG24">
        <f t="shared" si="2"/>
        <v>454.14377336579003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-49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6.2291099999999995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709.0271599997817</v>
      </c>
      <c r="P25" s="36">
        <v>16.41</v>
      </c>
      <c r="Q25" s="36">
        <v>11.589999999999998</v>
      </c>
      <c r="R25" s="38">
        <v>0</v>
      </c>
      <c r="S25" s="38">
        <v>0</v>
      </c>
      <c r="T25" s="37">
        <f>SUMPRODUCT(LTA!J25:AN25,LTA!J$101:AN$101,LTA!J$104:AN$104)</f>
        <v>41</v>
      </c>
      <c r="U25" s="37">
        <f>SUMPRODUCT(LTA!J25:AN25,LTA!J$102:AN$102,LTA!J$104:AN$104)</f>
        <v>76.599999999999994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-222</v>
      </c>
      <c r="AA25" s="75">
        <f>STOA!I25</f>
        <v>0</v>
      </c>
      <c r="AB25" s="75">
        <f>-STOA!O25</f>
        <v>-159.03</v>
      </c>
      <c r="AC25">
        <f t="shared" si="0"/>
        <v>11.282355782157101</v>
      </c>
      <c r="AD25">
        <f t="shared" si="1"/>
        <v>466.14391421762468</v>
      </c>
      <c r="AE25">
        <f>'IDT-1'!C25</f>
        <v>0</v>
      </c>
      <c r="AF25" s="24"/>
      <c r="AG25">
        <f t="shared" si="2"/>
        <v>466.14391421762468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-50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6.2291099999999995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717.34088386002361</v>
      </c>
      <c r="P26" s="36">
        <v>16.41</v>
      </c>
      <c r="Q26" s="36">
        <v>11.589999999999998</v>
      </c>
      <c r="R26" s="38">
        <v>0</v>
      </c>
      <c r="S26" s="38">
        <v>0</v>
      </c>
      <c r="T26" s="37">
        <f>SUMPRODUCT(LTA!J26:AN26,LTA!J$101:AN$101,LTA!J$104:AN$104)</f>
        <v>40</v>
      </c>
      <c r="U26" s="37">
        <f>SUMPRODUCT(LTA!J26:AN26,LTA!J$102:AN$102,LTA!J$104:AN$104)</f>
        <v>76.599999999999994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-212</v>
      </c>
      <c r="AA26" s="75">
        <f>STOA!I26</f>
        <v>0</v>
      </c>
      <c r="AB26" s="75">
        <f>-STOA!O26</f>
        <v>-159.03</v>
      </c>
      <c r="AC26">
        <f t="shared" si="0"/>
        <v>11.216723696709797</v>
      </c>
      <c r="AD26">
        <f t="shared" si="1"/>
        <v>488.5232701633139</v>
      </c>
      <c r="AE26">
        <f>'IDT-1'!C26</f>
        <v>0</v>
      </c>
      <c r="AF26" s="24"/>
      <c r="AG26">
        <f t="shared" si="2"/>
        <v>488.5232701633139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-45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6.2291099999999995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45.587856403987217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725.30045264272053</v>
      </c>
      <c r="P27" s="36">
        <v>34.119999999999997</v>
      </c>
      <c r="Q27" s="36">
        <v>11.589999999999998</v>
      </c>
      <c r="R27" s="38">
        <v>0</v>
      </c>
      <c r="S27" s="38">
        <v>0</v>
      </c>
      <c r="T27" s="37">
        <f>SUMPRODUCT(LTA!J27:AN27,LTA!J$101:AN$101,LTA!J$104:AN$104)</f>
        <v>39.67</v>
      </c>
      <c r="U27" s="37">
        <f>SUMPRODUCT(LTA!J27:AN27,LTA!J$102:AN$102,LTA!J$104:AN$104)</f>
        <v>123.71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-242</v>
      </c>
      <c r="AA27" s="75">
        <f>STOA!I27</f>
        <v>0</v>
      </c>
      <c r="AB27" s="75">
        <f>-STOA!O27</f>
        <v>-100</v>
      </c>
      <c r="AC27">
        <f t="shared" si="0"/>
        <v>12.163932557991538</v>
      </c>
      <c r="AD27">
        <f t="shared" si="1"/>
        <v>516.04348648871621</v>
      </c>
      <c r="AE27">
        <f>'IDT-1'!C27</f>
        <v>0</v>
      </c>
      <c r="AF27" s="24"/>
      <c r="AG27">
        <f t="shared" si="2"/>
        <v>516.04348648871621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-116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6.2291099999999995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45.587856403987217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744.9628599993747</v>
      </c>
      <c r="P28" s="36">
        <v>34.119999999999997</v>
      </c>
      <c r="Q28" s="36">
        <v>11.589999999999998</v>
      </c>
      <c r="R28" s="38">
        <v>0.38741721854304634</v>
      </c>
      <c r="S28" s="38">
        <v>0</v>
      </c>
      <c r="T28" s="37">
        <f>SUMPRODUCT(LTA!J28:AN28,LTA!J$101:AN$101,LTA!J$104:AN$104)</f>
        <v>38.67</v>
      </c>
      <c r="U28" s="37">
        <f>SUMPRODUCT(LTA!J28:AN28,LTA!J$102:AN$102,LTA!J$104:AN$104)</f>
        <v>123.71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-225</v>
      </c>
      <c r="AA28" s="75">
        <f>STOA!I28</f>
        <v>0</v>
      </c>
      <c r="AB28" s="75">
        <f>-STOA!O28</f>
        <v>-100</v>
      </c>
      <c r="AC28">
        <f t="shared" si="0"/>
        <v>12.095229825851188</v>
      </c>
      <c r="AD28">
        <f t="shared" si="1"/>
        <v>562.16201379605377</v>
      </c>
      <c r="AE28">
        <f>'IDT-1'!C28</f>
        <v>0</v>
      </c>
      <c r="AF28" s="24"/>
      <c r="AG28">
        <f t="shared" si="2"/>
        <v>562.16201379605377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-106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6.2291099999999995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45.587856403987217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752.79097868925089</v>
      </c>
      <c r="P29" s="36">
        <v>34.119999999999997</v>
      </c>
      <c r="Q29" s="36">
        <v>22.12</v>
      </c>
      <c r="R29" s="38">
        <v>3.67</v>
      </c>
      <c r="S29" s="38">
        <v>0</v>
      </c>
      <c r="T29" s="37">
        <f>SUMPRODUCT(LTA!J29:AN29,LTA!J$101:AN$101,LTA!J$104:AN$104)</f>
        <v>34</v>
      </c>
      <c r="U29" s="37">
        <f>SUMPRODUCT(LTA!J29:AN29,LTA!J$102:AN$102,LTA!J$104:AN$104)</f>
        <v>118.39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-184</v>
      </c>
      <c r="AA29" s="75">
        <f>STOA!I29</f>
        <v>0</v>
      </c>
      <c r="AB29" s="75">
        <f>-STOA!O29</f>
        <v>-100</v>
      </c>
      <c r="AC29">
        <f t="shared" si="0"/>
        <v>11.710239727891709</v>
      </c>
      <c r="AD29">
        <f t="shared" si="1"/>
        <v>631.19770536534634</v>
      </c>
      <c r="AE29">
        <f>'IDT-1'!C29</f>
        <v>-16.510999999999999</v>
      </c>
      <c r="AF29" s="24"/>
      <c r="AG29">
        <f t="shared" si="2"/>
        <v>614.68670536534637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-90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6.2291099999999995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754.6105192193653</v>
      </c>
      <c r="P30" s="36">
        <v>34.119999999999997</v>
      </c>
      <c r="Q30" s="36">
        <v>22.12</v>
      </c>
      <c r="R30" s="38">
        <v>8.5399999999999991</v>
      </c>
      <c r="S30" s="38">
        <v>0</v>
      </c>
      <c r="T30" s="37">
        <f>SUMPRODUCT(LTA!J30:AN30,LTA!J$101:AN$101,LTA!J$104:AN$104)</f>
        <v>35.200000000000003</v>
      </c>
      <c r="U30" s="37">
        <f>SUMPRODUCT(LTA!J30:AN30,LTA!J$102:AN$102,LTA!J$104:AN$104)</f>
        <v>118.39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-114</v>
      </c>
      <c r="AA30" s="75">
        <f>STOA!I30</f>
        <v>0</v>
      </c>
      <c r="AB30" s="75">
        <f>-STOA!O30</f>
        <v>-100</v>
      </c>
      <c r="AC30">
        <f t="shared" si="0"/>
        <v>11.212477464708499</v>
      </c>
      <c r="AD30">
        <f t="shared" si="1"/>
        <v>704.99715175465678</v>
      </c>
      <c r="AE30">
        <f>'IDT-1'!C30</f>
        <v>-44.875999999999998</v>
      </c>
      <c r="AF30" s="24"/>
      <c r="AG30">
        <f t="shared" si="2"/>
        <v>660.12115175465681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-94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6.2291099999999995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755.8116234611424</v>
      </c>
      <c r="P31" s="36">
        <v>34.119999999999997</v>
      </c>
      <c r="Q31" s="36">
        <v>22.12</v>
      </c>
      <c r="R31" s="38">
        <v>15.802672982574862</v>
      </c>
      <c r="S31" s="38">
        <v>0</v>
      </c>
      <c r="T31" s="37">
        <f>SUMPRODUCT(LTA!J31:AN31,LTA!J$101:AN$101,LTA!J$104:AN$104)</f>
        <v>36.340000000000003</v>
      </c>
      <c r="U31" s="37">
        <f>SUMPRODUCT(LTA!J31:AN31,LTA!J$102:AN$102,LTA!J$104:AN$104)</f>
        <v>117.55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-64</v>
      </c>
      <c r="AA31" s="75">
        <f>STOA!I31</f>
        <v>0</v>
      </c>
      <c r="AB31" s="75">
        <f>-STOA!O31</f>
        <v>-100</v>
      </c>
      <c r="AC31">
        <f t="shared" si="0"/>
        <v>10.879477622598383</v>
      </c>
      <c r="AD31">
        <f t="shared" si="1"/>
        <v>762.09392882111888</v>
      </c>
      <c r="AE31">
        <f>'IDT-1'!C31</f>
        <v>-65.620999999999995</v>
      </c>
      <c r="AF31" s="24"/>
      <c r="AG31">
        <f t="shared" si="2"/>
        <v>696.4729288211189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-96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6.2291099999999995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755.88052963548387</v>
      </c>
      <c r="P32" s="36">
        <v>34.119999999999997</v>
      </c>
      <c r="Q32" s="36">
        <v>22.12</v>
      </c>
      <c r="R32" s="38">
        <v>24.45</v>
      </c>
      <c r="S32" s="38">
        <v>0</v>
      </c>
      <c r="T32" s="37">
        <f>SUMPRODUCT(LTA!J32:AN32,LTA!J$101:AN$101,LTA!J$104:AN$104)</f>
        <v>45.099999999999994</v>
      </c>
      <c r="U32" s="37">
        <f>SUMPRODUCT(LTA!J32:AN32,LTA!J$102:AN$102,LTA!J$104:AN$104)</f>
        <v>116.89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-29</v>
      </c>
      <c r="AA32" s="75">
        <f>STOA!I32</f>
        <v>0</v>
      </c>
      <c r="AB32" s="75">
        <f>-STOA!O32</f>
        <v>-100</v>
      </c>
      <c r="AC32">
        <f t="shared" si="0"/>
        <v>10.85978198463633</v>
      </c>
      <c r="AD32">
        <f t="shared" si="1"/>
        <v>797.92985765084768</v>
      </c>
      <c r="AE32">
        <f>'IDT-1'!C32</f>
        <v>-74.088999999999999</v>
      </c>
      <c r="AF32" s="24"/>
      <c r="AG32">
        <f t="shared" si="2"/>
        <v>723.84085765084774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-112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6.2291099999999995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757.50488683548383</v>
      </c>
      <c r="P33" s="36">
        <v>34.119999999999997</v>
      </c>
      <c r="Q33" s="36">
        <v>22.12</v>
      </c>
      <c r="R33" s="38">
        <v>24.45</v>
      </c>
      <c r="S33" s="38">
        <v>0</v>
      </c>
      <c r="T33" s="37">
        <f>SUMPRODUCT(LTA!J33:AN33,LTA!J$101:AN$101,LTA!J$104:AN$104)</f>
        <v>48.92</v>
      </c>
      <c r="U33" s="37">
        <f>SUMPRODUCT(LTA!J33:AN33,LTA!J$102:AN$102,LTA!J$104:AN$104)</f>
        <v>112.55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-19</v>
      </c>
      <c r="AA33" s="75">
        <f>STOA!I33</f>
        <v>0</v>
      </c>
      <c r="AB33" s="75">
        <f>-STOA!O33</f>
        <v>-100</v>
      </c>
      <c r="AC33">
        <f t="shared" si="0"/>
        <v>10.775875850142551</v>
      </c>
      <c r="AD33">
        <f t="shared" si="1"/>
        <v>810.11812098534131</v>
      </c>
      <c r="AE33">
        <f>'IDT-1'!C33</f>
        <v>-71.971999999999994</v>
      </c>
      <c r="AF33" s="24"/>
      <c r="AG33">
        <f t="shared" si="2"/>
        <v>738.14612098534133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-111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6.2291099999999995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745.54889078757026</v>
      </c>
      <c r="P34" s="36">
        <v>34.119999999999997</v>
      </c>
      <c r="Q34" s="36">
        <v>22.12</v>
      </c>
      <c r="R34" s="38">
        <v>24.45</v>
      </c>
      <c r="S34" s="38">
        <v>0</v>
      </c>
      <c r="T34" s="37">
        <f>SUMPRODUCT(LTA!J34:AN34,LTA!J$101:AN$101,LTA!J$104:AN$104)</f>
        <v>67.72999999999999</v>
      </c>
      <c r="U34" s="37">
        <f>SUMPRODUCT(LTA!J34:AN34,LTA!J$102:AN$102,LTA!J$104:AN$104)</f>
        <v>112.21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-4</v>
      </c>
      <c r="AA34" s="75">
        <f>STOA!I34</f>
        <v>0</v>
      </c>
      <c r="AB34" s="75">
        <f>-STOA!O34</f>
        <v>-100</v>
      </c>
      <c r="AC34">
        <f t="shared" si="0"/>
        <v>10.745881906091183</v>
      </c>
      <c r="AD34">
        <f t="shared" si="1"/>
        <v>826.66211888147905</v>
      </c>
      <c r="AE34">
        <f>'IDT-1'!C34</f>
        <v>-76.629000000000005</v>
      </c>
      <c r="AF34" s="24"/>
      <c r="AG34">
        <f t="shared" si="2"/>
        <v>750.03311888147903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-116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6.2291099999999995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727.25038861494966</v>
      </c>
      <c r="P35" s="36">
        <v>34.119999999999997</v>
      </c>
      <c r="Q35" s="36">
        <v>11.589999999999998</v>
      </c>
      <c r="R35" s="38">
        <v>24.45</v>
      </c>
      <c r="S35" s="38">
        <v>0</v>
      </c>
      <c r="T35" s="37">
        <f>SUMPRODUCT(LTA!J35:AN35,LTA!J$101:AN$101,LTA!J$104:AN$104)</f>
        <v>92.68</v>
      </c>
      <c r="U35" s="37">
        <f>SUMPRODUCT(LTA!J35:AN35,LTA!J$102:AN$102,LTA!J$104:AN$104)</f>
        <v>111.89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10.600489437417615</v>
      </c>
      <c r="AD35">
        <f t="shared" si="1"/>
        <v>835.60900917753213</v>
      </c>
      <c r="AE35">
        <f>'IDT-1'!C35</f>
        <v>-74</v>
      </c>
      <c r="AF35" s="24"/>
      <c r="AG35">
        <f t="shared" si="2"/>
        <v>761.60900917753213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-107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6.2291099999999995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45.587856403987217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717.25401612568214</v>
      </c>
      <c r="P36" s="36">
        <v>34.119999999999997</v>
      </c>
      <c r="Q36" s="36">
        <v>11.589999999999998</v>
      </c>
      <c r="R36" s="38">
        <v>24.45</v>
      </c>
      <c r="S36" s="38">
        <v>0</v>
      </c>
      <c r="T36" s="37">
        <f>SUMPRODUCT(LTA!J36:AN36,LTA!J$101:AN$101,LTA!J$104:AN$104)</f>
        <v>113.35</v>
      </c>
      <c r="U36" s="37">
        <f>SUMPRODUCT(LTA!J36:AN36,LTA!J$102:AN$102,LTA!J$104:AN$104)</f>
        <v>64.44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9.9322461201310315</v>
      </c>
      <c r="AD36">
        <f t="shared" si="1"/>
        <v>843.08873640953846</v>
      </c>
      <c r="AE36">
        <f>'IDT-1'!C36</f>
        <v>-89</v>
      </c>
      <c r="AF36" s="24"/>
      <c r="AG36">
        <f t="shared" si="2"/>
        <v>754.08873640953846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-64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6.2291099999999995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45.587856403987217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689.22360173839877</v>
      </c>
      <c r="P37" s="36">
        <v>33.24</v>
      </c>
      <c r="Q37" s="36">
        <v>11.589999999999998</v>
      </c>
      <c r="R37" s="38">
        <v>24.45</v>
      </c>
      <c r="S37" s="38">
        <v>0</v>
      </c>
      <c r="T37" s="37">
        <f>SUMPRODUCT(LTA!J37:AN37,LTA!J$101:AN$101,LTA!J$104:AN$104)</f>
        <v>134.30000000000001</v>
      </c>
      <c r="U37" s="37">
        <f>SUMPRODUCT(LTA!J37:AN37,LTA!J$102:AN$102,LTA!J$104:AN$104)</f>
        <v>63.94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9.9882460051511863</v>
      </c>
      <c r="AD37">
        <f t="shared" si="1"/>
        <v>819.57232213723489</v>
      </c>
      <c r="AE37">
        <f>'IDT-1'!C37</f>
        <v>-85</v>
      </c>
      <c r="AF37" s="24"/>
      <c r="AG37">
        <f t="shared" si="2"/>
        <v>734.57232213723489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-79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6.2291099999999995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45.587856403987217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678.95660605109276</v>
      </c>
      <c r="P38" s="36">
        <v>33.24</v>
      </c>
      <c r="Q38" s="36">
        <v>11.589999999999998</v>
      </c>
      <c r="R38" s="38">
        <v>24.45</v>
      </c>
      <c r="S38" s="38">
        <v>0</v>
      </c>
      <c r="T38" s="37">
        <f>SUMPRODUCT(LTA!J38:AN38,LTA!J$101:AN$101,LTA!J$104:AN$104)</f>
        <v>153.44</v>
      </c>
      <c r="U38" s="37">
        <f>SUMPRODUCT(LTA!J38:AN38,LTA!J$102:AN$102,LTA!J$104:AN$104)</f>
        <v>63.44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-12</v>
      </c>
      <c r="AA38" s="75">
        <f>STOA!I38</f>
        <v>0</v>
      </c>
      <c r="AB38" s="75">
        <f>-STOA!O38</f>
        <v>-100</v>
      </c>
      <c r="AC38">
        <f t="shared" si="0"/>
        <v>10.211060080425817</v>
      </c>
      <c r="AD38">
        <f t="shared" si="1"/>
        <v>809.72251237465434</v>
      </c>
      <c r="AE38">
        <f>'IDT-1'!C38</f>
        <v>-75</v>
      </c>
      <c r="AF38" s="24"/>
      <c r="AG38">
        <f t="shared" si="2"/>
        <v>734.72251237465434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-85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6.2291099999999995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45.587856403987217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665.6802754625221</v>
      </c>
      <c r="P39" s="36">
        <v>17.38</v>
      </c>
      <c r="Q39" s="36">
        <v>11.589999999999998</v>
      </c>
      <c r="R39" s="38">
        <v>24.45</v>
      </c>
      <c r="S39" s="38">
        <v>0</v>
      </c>
      <c r="T39" s="37">
        <f>SUMPRODUCT(LTA!J39:AN39,LTA!J$101:AN$101,LTA!J$104:AN$104)</f>
        <v>168.45999999999998</v>
      </c>
      <c r="U39" s="37">
        <f>SUMPRODUCT(LTA!J39:AN39,LTA!J$102:AN$102,LTA!J$104:AN$104)</f>
        <v>60.6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-32</v>
      </c>
      <c r="AA39" s="75">
        <f>STOA!I39</f>
        <v>0</v>
      </c>
      <c r="AB39" s="75">
        <f>-STOA!O39</f>
        <v>-100</v>
      </c>
      <c r="AC39">
        <f t="shared" si="0"/>
        <v>10.077098061206714</v>
      </c>
      <c r="AD39">
        <f t="shared" si="1"/>
        <v>791.90014380530272</v>
      </c>
      <c r="AE39">
        <f>'IDT-1'!C39</f>
        <v>-53</v>
      </c>
      <c r="AF39" s="24"/>
      <c r="AG39">
        <f t="shared" si="2"/>
        <v>738.90014380530272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-66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6.2291099999999995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45.587856403987217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665.60067223980957</v>
      </c>
      <c r="P40" s="36">
        <v>17.38</v>
      </c>
      <c r="Q40" s="36">
        <v>11.589999999999998</v>
      </c>
      <c r="R40" s="38">
        <v>24.45</v>
      </c>
      <c r="S40" s="38">
        <v>0</v>
      </c>
      <c r="T40" s="37">
        <f>SUMPRODUCT(LTA!J40:AN40,LTA!J$101:AN$101,LTA!J$104:AN$104)</f>
        <v>186.51</v>
      </c>
      <c r="U40" s="37">
        <f>SUMPRODUCT(LTA!J40:AN40,LTA!J$102:AN$102,LTA!J$104:AN$104)</f>
        <v>60.6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-62</v>
      </c>
      <c r="AA40" s="75">
        <f>STOA!I40</f>
        <v>0</v>
      </c>
      <c r="AB40" s="75">
        <f>-STOA!O40</f>
        <v>-100</v>
      </c>
      <c r="AC40">
        <f t="shared" si="0"/>
        <v>10.490655283607488</v>
      </c>
      <c r="AD40">
        <f t="shared" si="1"/>
        <v>778.45698336018938</v>
      </c>
      <c r="AE40">
        <f>'IDT-1'!C40</f>
        <v>-28</v>
      </c>
      <c r="AF40" s="24"/>
      <c r="AG40">
        <f t="shared" si="2"/>
        <v>750.45698336018938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-67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6.2291099999999995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667.09365898451108</v>
      </c>
      <c r="P41" s="36">
        <v>17.38</v>
      </c>
      <c r="Q41" s="36">
        <v>11.589999999999998</v>
      </c>
      <c r="R41" s="38">
        <v>24.45</v>
      </c>
      <c r="S41" s="38">
        <v>0</v>
      </c>
      <c r="T41" s="37">
        <f>SUMPRODUCT(LTA!J41:AN41,LTA!J$101:AN$101,LTA!J$104:AN$104)</f>
        <v>205.20000000000002</v>
      </c>
      <c r="U41" s="37">
        <f>SUMPRODUCT(LTA!J41:AN41,LTA!J$102:AN$102,LTA!J$104:AN$104)</f>
        <v>60.6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-102</v>
      </c>
      <c r="AA41" s="75">
        <f>STOA!I41</f>
        <v>0</v>
      </c>
      <c r="AB41" s="75">
        <f>-STOA!O41</f>
        <v>-100</v>
      </c>
      <c r="AC41">
        <f t="shared" si="0"/>
        <v>11.019514160639719</v>
      </c>
      <c r="AD41">
        <f t="shared" si="1"/>
        <v>754.52325482387153</v>
      </c>
      <c r="AE41">
        <f>'IDT-1'!C41</f>
        <v>0</v>
      </c>
      <c r="AF41" s="24"/>
      <c r="AG41">
        <f t="shared" si="2"/>
        <v>754.52325482387153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-70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6.2291099999999995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664.7211172516553</v>
      </c>
      <c r="P42" s="36">
        <v>17.38</v>
      </c>
      <c r="Q42" s="36">
        <v>11.589999999999998</v>
      </c>
      <c r="R42" s="38">
        <v>24.449999999999996</v>
      </c>
      <c r="S42" s="38">
        <v>0</v>
      </c>
      <c r="T42" s="37">
        <f>SUMPRODUCT(LTA!J42:AN42,LTA!J$101:AN$101,LTA!J$104:AN$104)</f>
        <v>220.71</v>
      </c>
      <c r="U42" s="37">
        <f>SUMPRODUCT(LTA!J42:AN42,LTA!J$102:AN$102,LTA!J$104:AN$104)</f>
        <v>60.6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-127</v>
      </c>
      <c r="AA42" s="75">
        <f>STOA!I42</f>
        <v>0</v>
      </c>
      <c r="AB42" s="75">
        <f>-STOA!O42</f>
        <v>-100</v>
      </c>
      <c r="AC42">
        <f t="shared" si="0"/>
        <v>11.180695756433066</v>
      </c>
      <c r="AD42">
        <f t="shared" si="1"/>
        <v>761.49953149522241</v>
      </c>
      <c r="AE42">
        <f>'IDT-1'!C42</f>
        <v>0</v>
      </c>
      <c r="AF42" s="24"/>
      <c r="AG42">
        <f t="shared" si="2"/>
        <v>761.49953149522241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-51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6.2291099999999995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44.998014209434714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663.07311839708689</v>
      </c>
      <c r="P43" s="36">
        <v>17.38</v>
      </c>
      <c r="Q43" s="36">
        <v>11.589999999999998</v>
      </c>
      <c r="R43" s="38">
        <v>24.449999999999996</v>
      </c>
      <c r="S43" s="38">
        <v>0</v>
      </c>
      <c r="T43" s="37">
        <f>SUMPRODUCT(LTA!J43:AN43,LTA!J$101:AN$101,LTA!J$104:AN$104)</f>
        <v>236.82</v>
      </c>
      <c r="U43" s="37">
        <f>SUMPRODUCT(LTA!J43:AN43,LTA!J$102:AN$102,LTA!J$104:AN$104)</f>
        <v>60.6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-112</v>
      </c>
      <c r="AA43" s="75">
        <f>STOA!I43</f>
        <v>0</v>
      </c>
      <c r="AB43" s="75">
        <f>-STOA!O43</f>
        <v>-100</v>
      </c>
      <c r="AC43">
        <f t="shared" si="0"/>
        <v>11.378400304937943</v>
      </c>
      <c r="AD43">
        <f t="shared" si="1"/>
        <v>766.76184230158356</v>
      </c>
      <c r="AE43">
        <f>'IDT-1'!C43</f>
        <v>0</v>
      </c>
      <c r="AF43" s="24"/>
      <c r="AG43">
        <f t="shared" si="2"/>
        <v>766.76184230158356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-75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6.2291099999999995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44.998014209434714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663.0735998821865</v>
      </c>
      <c r="P44" s="36">
        <v>17.38</v>
      </c>
      <c r="Q44" s="36">
        <v>11.589999999999998</v>
      </c>
      <c r="R44" s="38">
        <v>24.449999999999996</v>
      </c>
      <c r="S44" s="38">
        <v>0</v>
      </c>
      <c r="T44" s="37">
        <f>SUMPRODUCT(LTA!J44:AN44,LTA!J$101:AN$101,LTA!J$104:AN$104)</f>
        <v>249.2</v>
      </c>
      <c r="U44" s="37">
        <f>SUMPRODUCT(LTA!J44:AN44,LTA!J$102:AN$102,LTA!J$104:AN$104)</f>
        <v>60.6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-112</v>
      </c>
      <c r="AA44" s="75">
        <f>STOA!I44</f>
        <v>0</v>
      </c>
      <c r="AB44" s="75">
        <f>-STOA!O44</f>
        <v>-100</v>
      </c>
      <c r="AC44">
        <f t="shared" si="0"/>
        <v>11.47392519168789</v>
      </c>
      <c r="AD44">
        <f t="shared" si="1"/>
        <v>780.04679889993326</v>
      </c>
      <c r="AE44">
        <f>'IDT-1'!C44</f>
        <v>0</v>
      </c>
      <c r="AF44" s="24"/>
      <c r="AG44">
        <f t="shared" si="2"/>
        <v>780.04679889993326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-74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6.2291099999999995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44.998014209434714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685.52575293654786</v>
      </c>
      <c r="P45" s="36">
        <v>17.38</v>
      </c>
      <c r="Q45" s="36">
        <v>11.589999999999998</v>
      </c>
      <c r="R45" s="38">
        <v>24.449999999999996</v>
      </c>
      <c r="S45" s="38">
        <v>0</v>
      </c>
      <c r="T45" s="37">
        <f>SUMPRODUCT(LTA!J45:AN45,LTA!J$101:AN$101,LTA!J$104:AN$104)</f>
        <v>255.72</v>
      </c>
      <c r="U45" s="37">
        <f>SUMPRODUCT(LTA!J45:AN45,LTA!J$102:AN$102,LTA!J$104:AN$104)</f>
        <v>60.6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-117</v>
      </c>
      <c r="AA45" s="75">
        <f>STOA!I45</f>
        <v>0</v>
      </c>
      <c r="AB45" s="75">
        <f>-STOA!O45</f>
        <v>-100</v>
      </c>
      <c r="AC45">
        <f t="shared" si="0"/>
        <v>11.912127905016975</v>
      </c>
      <c r="AD45">
        <f t="shared" si="1"/>
        <v>785.58074924096547</v>
      </c>
      <c r="AE45">
        <f>'IDT-1'!C45</f>
        <v>0</v>
      </c>
      <c r="AF45" s="24"/>
      <c r="AG45">
        <f t="shared" si="2"/>
        <v>785.58074924096547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-92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6.2291099999999995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44.998014209434714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684.17674729566113</v>
      </c>
      <c r="P46" s="36">
        <v>17.38</v>
      </c>
      <c r="Q46" s="36">
        <v>11.589999999999998</v>
      </c>
      <c r="R46" s="38">
        <v>24.449999999999996</v>
      </c>
      <c r="S46" s="38">
        <v>0</v>
      </c>
      <c r="T46" s="37">
        <f>SUMPRODUCT(LTA!J46:AN46,LTA!J$101:AN$101,LTA!J$104:AN$104)</f>
        <v>257.61</v>
      </c>
      <c r="U46" s="37">
        <f>SUMPRODUCT(LTA!J46:AN46,LTA!J$102:AN$102,LTA!J$104:AN$104)</f>
        <v>60.6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-117</v>
      </c>
      <c r="AA46" s="75">
        <f>STOA!I46</f>
        <v>0</v>
      </c>
      <c r="AB46" s="75">
        <f>-STOA!O46</f>
        <v>-100</v>
      </c>
      <c r="AC46">
        <f t="shared" si="0"/>
        <v>11.874316469009081</v>
      </c>
      <c r="AD46">
        <f t="shared" si="1"/>
        <v>791.15955503608666</v>
      </c>
      <c r="AE46">
        <f>'IDT-1'!C46</f>
        <v>0</v>
      </c>
      <c r="AF46" s="24"/>
      <c r="AG46">
        <f t="shared" si="2"/>
        <v>791.15955503608666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-87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6.2291099999999995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44.998014209434714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683.12855635985989</v>
      </c>
      <c r="P47" s="36">
        <v>17.38</v>
      </c>
      <c r="Q47" s="36">
        <v>11.589999999999998</v>
      </c>
      <c r="R47" s="38">
        <v>24.449999999999996</v>
      </c>
      <c r="S47" s="38">
        <v>0</v>
      </c>
      <c r="T47" s="37">
        <f>SUMPRODUCT(LTA!J47:AN47,LTA!J$101:AN$101,LTA!J$104:AN$104)</f>
        <v>258.44</v>
      </c>
      <c r="U47" s="37">
        <f>SUMPRODUCT(LTA!J47:AN47,LTA!J$102:AN$102,LTA!J$104:AN$104)</f>
        <v>60.6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-147</v>
      </c>
      <c r="AA47" s="75">
        <f>STOA!I47</f>
        <v>0</v>
      </c>
      <c r="AB47" s="75">
        <f>-STOA!O47</f>
        <v>-100</v>
      </c>
      <c r="AC47">
        <f t="shared" si="0"/>
        <v>11.906368296047905</v>
      </c>
      <c r="AD47">
        <f t="shared" si="1"/>
        <v>786.90931227324654</v>
      </c>
      <c r="AE47">
        <f>'IDT-1'!C47</f>
        <v>0</v>
      </c>
      <c r="AF47" s="24"/>
      <c r="AG47">
        <f t="shared" si="2"/>
        <v>786.90931227324654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-61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6.2291099999999995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682.03002612245837</v>
      </c>
      <c r="P48" s="36">
        <v>17.38</v>
      </c>
      <c r="Q48" s="36">
        <v>11.589999999999998</v>
      </c>
      <c r="R48" s="38">
        <v>24.449999999999996</v>
      </c>
      <c r="S48" s="38">
        <v>0</v>
      </c>
      <c r="T48" s="37">
        <f>SUMPRODUCT(LTA!J48:AN48,LTA!J$101:AN$101,LTA!J$104:AN$104)</f>
        <v>258.8</v>
      </c>
      <c r="U48" s="37">
        <f>SUMPRODUCT(LTA!J48:AN48,LTA!J$102:AN$102,LTA!J$104:AN$104)</f>
        <v>60.6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-151.55000000000001</v>
      </c>
      <c r="AA48" s="75">
        <f>STOA!I48</f>
        <v>0</v>
      </c>
      <c r="AB48" s="75">
        <f>-STOA!O48</f>
        <v>-100</v>
      </c>
      <c r="AC48">
        <f t="shared" si="0"/>
        <v>11.960565090342728</v>
      </c>
      <c r="AD48">
        <f t="shared" si="1"/>
        <v>784.16857103211578</v>
      </c>
      <c r="AE48">
        <f>'IDT-1'!C48</f>
        <v>0</v>
      </c>
      <c r="AF48" s="24"/>
      <c r="AG48">
        <f t="shared" si="2"/>
        <v>784.16857103211578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-61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6.2291099999999995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683.02963412000247</v>
      </c>
      <c r="P49" s="36">
        <v>17.38</v>
      </c>
      <c r="Q49" s="36">
        <v>11.589999999999998</v>
      </c>
      <c r="R49" s="38">
        <v>24.449999999999996</v>
      </c>
      <c r="S49" s="38">
        <v>0</v>
      </c>
      <c r="T49" s="37">
        <f>SUMPRODUCT(LTA!J49:AN49,LTA!J$101:AN$101,LTA!J$104:AN$104)</f>
        <v>258.97000000000003</v>
      </c>
      <c r="U49" s="37">
        <f>SUMPRODUCT(LTA!J49:AN49,LTA!J$102:AN$102,LTA!J$104:AN$104)</f>
        <v>60.6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-151</v>
      </c>
      <c r="AA49" s="75">
        <f>STOA!I49</f>
        <v>0</v>
      </c>
      <c r="AB49" s="75">
        <f>-STOA!O49</f>
        <v>-100</v>
      </c>
      <c r="AC49">
        <f t="shared" si="0"/>
        <v>11.982672976223188</v>
      </c>
      <c r="AD49">
        <f t="shared" si="1"/>
        <v>783.86607114377932</v>
      </c>
      <c r="AE49">
        <f>'IDT-1'!C49</f>
        <v>0</v>
      </c>
      <c r="AF49" s="24"/>
      <c r="AG49">
        <f t="shared" si="2"/>
        <v>783.86607114377932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-63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6.2291099999999995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683.02963412000247</v>
      </c>
      <c r="P50" s="36">
        <v>17.38</v>
      </c>
      <c r="Q50" s="36">
        <v>11.589999999999998</v>
      </c>
      <c r="R50" s="38">
        <v>24.449999999999996</v>
      </c>
      <c r="S50" s="38">
        <v>0</v>
      </c>
      <c r="T50" s="37">
        <f>SUMPRODUCT(LTA!J50:AN50,LTA!J$101:AN$101,LTA!J$104:AN$104)</f>
        <v>259.24</v>
      </c>
      <c r="U50" s="37">
        <f>SUMPRODUCT(LTA!J50:AN50,LTA!J$102:AN$102,LTA!J$104:AN$104)</f>
        <v>60.6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-111</v>
      </c>
      <c r="AA50" s="75">
        <f>STOA!I50</f>
        <v>0</v>
      </c>
      <c r="AB50" s="75">
        <f>-STOA!O50</f>
        <v>-100</v>
      </c>
      <c r="AC50">
        <f t="shared" si="0"/>
        <v>11.984940976223186</v>
      </c>
      <c r="AD50">
        <f t="shared" si="1"/>
        <v>784.13380314377923</v>
      </c>
      <c r="AE50">
        <f>'IDT-1'!C50</f>
        <v>0</v>
      </c>
      <c r="AF50" s="24"/>
      <c r="AG50">
        <f t="shared" si="2"/>
        <v>784.13380314377923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-103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6.2291099999999995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680.99580503830646</v>
      </c>
      <c r="P51" s="36">
        <v>17.38</v>
      </c>
      <c r="Q51" s="36">
        <v>11.589999999999998</v>
      </c>
      <c r="R51" s="38">
        <v>24.449999999999996</v>
      </c>
      <c r="S51" s="38">
        <v>0</v>
      </c>
      <c r="T51" s="37">
        <f>SUMPRODUCT(LTA!J51:AN51,LTA!J$101:AN$101,LTA!J$104:AN$104)</f>
        <v>259.3</v>
      </c>
      <c r="U51" s="37">
        <f>SUMPRODUCT(LTA!J51:AN51,LTA!J$102:AN$102,LTA!J$104:AN$104)</f>
        <v>60.1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-161</v>
      </c>
      <c r="AA51" s="75">
        <f>STOA!I51</f>
        <v>0</v>
      </c>
      <c r="AB51" s="75">
        <f>-STOA!O51</f>
        <v>-100</v>
      </c>
      <c r="AC51">
        <f t="shared" si="0"/>
        <v>12.014987758286274</v>
      </c>
      <c r="AD51">
        <f t="shared" si="1"/>
        <v>775.62992728002018</v>
      </c>
      <c r="AE51">
        <f>'IDT-1'!C51</f>
        <v>0</v>
      </c>
      <c r="AF51" s="24"/>
      <c r="AG51">
        <f t="shared" si="2"/>
        <v>775.62992728002018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-59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6.2291099999999995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680.99777849809857</v>
      </c>
      <c r="P52" s="36">
        <v>17.38</v>
      </c>
      <c r="Q52" s="36">
        <v>11.589999999999998</v>
      </c>
      <c r="R52" s="38">
        <v>24.449999999999996</v>
      </c>
      <c r="S52" s="38">
        <v>0</v>
      </c>
      <c r="T52" s="37">
        <f>SUMPRODUCT(LTA!J52:AN52,LTA!J$101:AN$101,LTA!J$104:AN$104)</f>
        <v>259.39999999999998</v>
      </c>
      <c r="U52" s="37">
        <f>SUMPRODUCT(LTA!J52:AN52,LTA!J$102:AN$102,LTA!J$104:AN$104)</f>
        <v>60.1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-161.57</v>
      </c>
      <c r="AA52" s="75">
        <f>STOA!I52</f>
        <v>0</v>
      </c>
      <c r="AB52" s="75">
        <f>-STOA!O52</f>
        <v>-100</v>
      </c>
      <c r="AC52">
        <f t="shared" si="0"/>
        <v>12.037615210701494</v>
      </c>
      <c r="AD52">
        <f t="shared" si="1"/>
        <v>773.13927328739715</v>
      </c>
      <c r="AE52">
        <f>'IDT-1'!C52</f>
        <v>0</v>
      </c>
      <c r="AF52" s="24"/>
      <c r="AG52">
        <f t="shared" si="2"/>
        <v>773.13927328739715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-61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6.2291099999999995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682.35095654825398</v>
      </c>
      <c r="P53" s="36">
        <v>17.38</v>
      </c>
      <c r="Q53" s="36">
        <v>11.59</v>
      </c>
      <c r="R53" s="38">
        <v>24.449999999999996</v>
      </c>
      <c r="S53" s="38">
        <v>0</v>
      </c>
      <c r="T53" s="37">
        <f>SUMPRODUCT(LTA!J53:AN53,LTA!J$101:AN$101,LTA!J$104:AN$104)</f>
        <v>259.41000000000003</v>
      </c>
      <c r="U53" s="37">
        <f>SUMPRODUCT(LTA!J53:AN53,LTA!J$102:AN$102,LTA!J$104:AN$104)</f>
        <v>60.1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-166.5</v>
      </c>
      <c r="AA53" s="75">
        <f>STOA!I53</f>
        <v>0</v>
      </c>
      <c r="AB53" s="75">
        <f>-STOA!O53</f>
        <v>-100</v>
      </c>
      <c r="AC53">
        <f t="shared" si="0"/>
        <v>12.099299871631393</v>
      </c>
      <c r="AD53">
        <f t="shared" si="1"/>
        <v>768.51076667662267</v>
      </c>
      <c r="AE53">
        <f>'IDT-1'!C53</f>
        <v>0</v>
      </c>
      <c r="AF53" s="24"/>
      <c r="AG53">
        <f t="shared" si="2"/>
        <v>768.51076667662267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-62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6.2291099999999995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682.43153425953517</v>
      </c>
      <c r="P54" s="36">
        <v>17.38</v>
      </c>
      <c r="Q54" s="36">
        <v>11.59</v>
      </c>
      <c r="R54" s="38">
        <v>24.449999999999996</v>
      </c>
      <c r="S54" s="38">
        <v>0</v>
      </c>
      <c r="T54" s="37">
        <f>SUMPRODUCT(LTA!J54:AN54,LTA!J$101:AN$101,LTA!J$104:AN$104)</f>
        <v>259.43</v>
      </c>
      <c r="U54" s="37">
        <f>SUMPRODUCT(LTA!J54:AN54,LTA!J$102:AN$102,LTA!J$104:AN$104)</f>
        <v>60.1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-176</v>
      </c>
      <c r="AA54" s="75">
        <f>STOA!I54</f>
        <v>0</v>
      </c>
      <c r="AB54" s="75">
        <f>-STOA!O54</f>
        <v>-100</v>
      </c>
      <c r="AC54">
        <f t="shared" si="0"/>
        <v>12.172149565067711</v>
      </c>
      <c r="AD54">
        <f t="shared" si="1"/>
        <v>760.03849469446754</v>
      </c>
      <c r="AE54">
        <f>'IDT-1'!C54</f>
        <v>0</v>
      </c>
      <c r="AF54" s="24"/>
      <c r="AG54">
        <f t="shared" si="2"/>
        <v>760.03849469446754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-61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6.2291099999999995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673.82412136895482</v>
      </c>
      <c r="P55" s="36">
        <v>17.38</v>
      </c>
      <c r="Q55" s="36">
        <v>11.59</v>
      </c>
      <c r="R55" s="38">
        <v>24.449999999999996</v>
      </c>
      <c r="S55" s="38">
        <v>0</v>
      </c>
      <c r="T55" s="37">
        <f>SUMPRODUCT(LTA!J55:AN55,LTA!J$101:AN$101,LTA!J$104:AN$104)</f>
        <v>261.36</v>
      </c>
      <c r="U55" s="37">
        <f>SUMPRODUCT(LTA!J55:AN55,LTA!J$102:AN$102,LTA!J$104:AN$104)</f>
        <v>60.1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-151</v>
      </c>
      <c r="AA55" s="75">
        <f>STOA!I55</f>
        <v>0</v>
      </c>
      <c r="AB55" s="75">
        <f>-STOA!O55</f>
        <v>-100</v>
      </c>
      <c r="AC55">
        <f t="shared" si="0"/>
        <v>12.302424766734395</v>
      </c>
      <c r="AD55">
        <f t="shared" si="1"/>
        <v>731.23080660222047</v>
      </c>
      <c r="AE55">
        <f>'IDT-1'!C55</f>
        <v>0</v>
      </c>
      <c r="AF55" s="24"/>
      <c r="AG55">
        <f t="shared" si="2"/>
        <v>731.23080660222047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-108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6.2291099999999995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673.60806430343041</v>
      </c>
      <c r="P56" s="36">
        <v>17.38</v>
      </c>
      <c r="Q56" s="36">
        <v>11.59</v>
      </c>
      <c r="R56" s="38">
        <v>24.449999999999996</v>
      </c>
      <c r="S56" s="38">
        <v>0</v>
      </c>
      <c r="T56" s="37">
        <f>SUMPRODUCT(LTA!J56:AN56,LTA!J$101:AN$101,LTA!J$104:AN$104)</f>
        <v>261.33</v>
      </c>
      <c r="U56" s="37">
        <f>SUMPRODUCT(LTA!J56:AN56,LTA!J$102:AN$102,LTA!J$104:AN$104)</f>
        <v>60.1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-181</v>
      </c>
      <c r="AA56" s="75">
        <f>STOA!I56</f>
        <v>0</v>
      </c>
      <c r="AB56" s="75">
        <f>-STOA!O56</f>
        <v>-100</v>
      </c>
      <c r="AC56">
        <f t="shared" si="0"/>
        <v>12.529079145955995</v>
      </c>
      <c r="AD56">
        <f t="shared" si="1"/>
        <v>703.75809515747449</v>
      </c>
      <c r="AE56">
        <f>'IDT-1'!C56</f>
        <v>0</v>
      </c>
      <c r="AF56" s="24"/>
      <c r="AG56">
        <f t="shared" si="2"/>
        <v>703.75809515747449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-105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6.2291099999999995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673.61029760080373</v>
      </c>
      <c r="P57" s="36">
        <v>17.38</v>
      </c>
      <c r="Q57" s="36">
        <v>11.59</v>
      </c>
      <c r="R57" s="38">
        <v>24.449999999999996</v>
      </c>
      <c r="S57" s="38">
        <v>0</v>
      </c>
      <c r="T57" s="37">
        <f>SUMPRODUCT(LTA!J57:AN57,LTA!J$101:AN$101,LTA!J$104:AN$104)</f>
        <v>261.35000000000002</v>
      </c>
      <c r="U57" s="37">
        <f>SUMPRODUCT(LTA!J57:AN57,LTA!J$102:AN$102,LTA!J$104:AN$104)</f>
        <v>60.1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-181</v>
      </c>
      <c r="AA57" s="75">
        <f>STOA!I57</f>
        <v>0</v>
      </c>
      <c r="AB57" s="75">
        <f>-STOA!O57</f>
        <v>-100</v>
      </c>
      <c r="AC57">
        <f t="shared" si="0"/>
        <v>12.6309197983526</v>
      </c>
      <c r="AD57">
        <f t="shared" si="1"/>
        <v>691.67848780245117</v>
      </c>
      <c r="AE57">
        <f>'IDT-1'!C57</f>
        <v>0</v>
      </c>
      <c r="AF57" s="24"/>
      <c r="AG57">
        <f t="shared" si="2"/>
        <v>691.67848780245117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-117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6.2291099999999995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673.57766513521756</v>
      </c>
      <c r="P58" s="36">
        <v>17.38</v>
      </c>
      <c r="Q58" s="36">
        <v>11.59</v>
      </c>
      <c r="R58" s="38">
        <v>24.449999999999996</v>
      </c>
      <c r="S58" s="38">
        <v>0</v>
      </c>
      <c r="T58" s="37">
        <f>SUMPRODUCT(LTA!J58:AN58,LTA!J$101:AN$101,LTA!J$104:AN$104)</f>
        <v>260.99</v>
      </c>
      <c r="U58" s="37">
        <f>SUMPRODUCT(LTA!J58:AN58,LTA!J$102:AN$102,LTA!J$104:AN$104)</f>
        <v>60.1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-186</v>
      </c>
      <c r="AA58" s="75">
        <f>STOA!I58</f>
        <v>0</v>
      </c>
      <c r="AB58" s="75">
        <f>-STOA!O58</f>
        <v>-100</v>
      </c>
      <c r="AC58">
        <f t="shared" si="0"/>
        <v>12.644564001091453</v>
      </c>
      <c r="AD58">
        <f t="shared" si="1"/>
        <v>689.272211134126</v>
      </c>
      <c r="AE58">
        <f>'IDT-1'!C58</f>
        <v>0</v>
      </c>
      <c r="AF58" s="24"/>
      <c r="AG58">
        <f t="shared" si="2"/>
        <v>689.272211134126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-114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6.2291099999999995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657.24893732619557</v>
      </c>
      <c r="P59" s="36">
        <v>17.38</v>
      </c>
      <c r="Q59" s="36">
        <v>11.59</v>
      </c>
      <c r="R59" s="38">
        <v>24.449999999999996</v>
      </c>
      <c r="S59" s="38">
        <v>0</v>
      </c>
      <c r="T59" s="37">
        <f>SUMPRODUCT(LTA!J59:AN59,LTA!J$101:AN$101,LTA!J$104:AN$104)</f>
        <v>258.74</v>
      </c>
      <c r="U59" s="37">
        <f>SUMPRODUCT(LTA!J59:AN59,LTA!J$102:AN$102,LTA!J$104:AN$104)</f>
        <v>60.1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-206</v>
      </c>
      <c r="AA59" s="75">
        <f>STOA!I59</f>
        <v>0</v>
      </c>
      <c r="AB59" s="75">
        <f>-STOA!O59</f>
        <v>-100</v>
      </c>
      <c r="AC59">
        <f t="shared" si="0"/>
        <v>12.378377637072113</v>
      </c>
      <c r="AD59">
        <f t="shared" si="1"/>
        <v>683.95966968912353</v>
      </c>
      <c r="AE59">
        <f>'IDT-1'!C59</f>
        <v>0</v>
      </c>
      <c r="AF59" s="24"/>
      <c r="AG59">
        <f t="shared" si="2"/>
        <v>683.95966968912353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-81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6.2291099999999995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654.68465095059912</v>
      </c>
      <c r="P60" s="36">
        <v>17.38</v>
      </c>
      <c r="Q60" s="36">
        <v>11.59</v>
      </c>
      <c r="R60" s="38">
        <v>24.449999999999996</v>
      </c>
      <c r="S60" s="38">
        <v>0</v>
      </c>
      <c r="T60" s="37">
        <f>SUMPRODUCT(LTA!J60:AN60,LTA!J$101:AN$101,LTA!J$104:AN$104)</f>
        <v>257.26</v>
      </c>
      <c r="U60" s="37">
        <f>SUMPRODUCT(LTA!J60:AN60,LTA!J$102:AN$102,LTA!J$104:AN$104)</f>
        <v>60.1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-246</v>
      </c>
      <c r="AA60" s="75">
        <f>STOA!I60</f>
        <v>0</v>
      </c>
      <c r="AB60" s="75">
        <f>-STOA!O60</f>
        <v>-100</v>
      </c>
      <c r="AC60">
        <f t="shared" si="0"/>
        <v>12.327463316067323</v>
      </c>
      <c r="AD60">
        <f t="shared" si="1"/>
        <v>681.96629763453177</v>
      </c>
      <c r="AE60">
        <f>'IDT-1'!C60</f>
        <v>0</v>
      </c>
      <c r="AF60" s="24"/>
      <c r="AG60">
        <f t="shared" si="2"/>
        <v>681.96629763453177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-39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6.2291099999999995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654.68463784809876</v>
      </c>
      <c r="P61" s="36">
        <v>17.38</v>
      </c>
      <c r="Q61" s="36">
        <v>11.59</v>
      </c>
      <c r="R61" s="38">
        <v>24.449999999999996</v>
      </c>
      <c r="S61" s="38">
        <v>0</v>
      </c>
      <c r="T61" s="37">
        <f>SUMPRODUCT(LTA!J61:AN61,LTA!J$101:AN$101,LTA!J$104:AN$104)</f>
        <v>253.97</v>
      </c>
      <c r="U61" s="37">
        <f>SUMPRODUCT(LTA!J61:AN61,LTA!J$102:AN$102,LTA!J$104:AN$104)</f>
        <v>60.1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-241</v>
      </c>
      <c r="AA61" s="75">
        <f>STOA!I61</f>
        <v>0</v>
      </c>
      <c r="AB61" s="75">
        <f>-STOA!O61</f>
        <v>-100</v>
      </c>
      <c r="AC61">
        <f t="shared" si="0"/>
        <v>12.164288682408095</v>
      </c>
      <c r="AD61">
        <f t="shared" si="1"/>
        <v>694.83945916569064</v>
      </c>
      <c r="AE61">
        <f>'IDT-1'!C61</f>
        <v>0</v>
      </c>
      <c r="AF61" s="24"/>
      <c r="AG61">
        <f t="shared" si="2"/>
        <v>694.83945916569064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-28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6.2291099999999995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654.68463784809876</v>
      </c>
      <c r="P62" s="36">
        <v>17.38</v>
      </c>
      <c r="Q62" s="36">
        <v>11.59</v>
      </c>
      <c r="R62" s="38">
        <v>24.449999999999996</v>
      </c>
      <c r="S62" s="38">
        <v>0</v>
      </c>
      <c r="T62" s="37">
        <f>SUMPRODUCT(LTA!J62:AN62,LTA!J$101:AN$101,LTA!J$104:AN$104)</f>
        <v>248.67000000000002</v>
      </c>
      <c r="U62" s="37">
        <f>SUMPRODUCT(LTA!J62:AN62,LTA!J$102:AN$102,LTA!J$104:AN$104)</f>
        <v>60.1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-191</v>
      </c>
      <c r="AA62" s="75">
        <f>STOA!I62</f>
        <v>0</v>
      </c>
      <c r="AB62" s="75">
        <f>-STOA!O62</f>
        <v>-100</v>
      </c>
      <c r="AC62">
        <f t="shared" si="0"/>
        <v>12.136710997857874</v>
      </c>
      <c r="AD62">
        <f t="shared" si="1"/>
        <v>687.56703685024092</v>
      </c>
      <c r="AE62">
        <f>'IDT-1'!C62</f>
        <v>0</v>
      </c>
      <c r="AF62" s="24"/>
      <c r="AG62">
        <f t="shared" si="2"/>
        <v>687.56703685024092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-80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6.2291099999999995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658.47439959279939</v>
      </c>
      <c r="P63" s="36">
        <v>17.38</v>
      </c>
      <c r="Q63" s="36">
        <v>11.59</v>
      </c>
      <c r="R63" s="38">
        <v>24.449999999999996</v>
      </c>
      <c r="S63" s="38">
        <v>0</v>
      </c>
      <c r="T63" s="37">
        <f>SUMPRODUCT(LTA!J63:AN63,LTA!J$101:AN$101,LTA!J$104:AN$104)</f>
        <v>236.34</v>
      </c>
      <c r="U63" s="37">
        <f>SUMPRODUCT(LTA!J63:AN63,LTA!J$102:AN$102,LTA!J$104:AN$104)</f>
        <v>60.1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-231</v>
      </c>
      <c r="AA63" s="75">
        <f>STOA!I63</f>
        <v>0</v>
      </c>
      <c r="AB63" s="75">
        <f>-STOA!O63</f>
        <v>-100</v>
      </c>
      <c r="AC63">
        <f t="shared" si="0"/>
        <v>11.980261419264469</v>
      </c>
      <c r="AD63">
        <f t="shared" si="1"/>
        <v>689.18324817353505</v>
      </c>
      <c r="AE63">
        <f>'IDT-1'!C63</f>
        <v>0</v>
      </c>
      <c r="AF63" s="24"/>
      <c r="AG63">
        <f t="shared" si="2"/>
        <v>689.18324817353505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-30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6.2291099999999995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659.18806656029426</v>
      </c>
      <c r="P64" s="36">
        <v>17.38</v>
      </c>
      <c r="Q64" s="36">
        <v>11.59</v>
      </c>
      <c r="R64" s="38">
        <v>24.449999999999996</v>
      </c>
      <c r="S64" s="38">
        <v>0</v>
      </c>
      <c r="T64" s="37">
        <f>SUMPRODUCT(LTA!J64:AN64,LTA!J$101:AN$101,LTA!J$104:AN$104)</f>
        <v>225.33</v>
      </c>
      <c r="U64" s="37">
        <f>SUMPRODUCT(LTA!J64:AN64,LTA!J$102:AN$102,LTA!J$104:AN$104)</f>
        <v>60.1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-231</v>
      </c>
      <c r="AA64" s="75">
        <f>STOA!I64</f>
        <v>0</v>
      </c>
      <c r="AB64" s="75">
        <f>-STOA!O64</f>
        <v>-100</v>
      </c>
      <c r="AC64">
        <f t="shared" si="0"/>
        <v>11.85141643316698</v>
      </c>
      <c r="AD64">
        <f t="shared" si="1"/>
        <v>684.01576012712746</v>
      </c>
      <c r="AE64">
        <f>'IDT-1'!C64</f>
        <v>0</v>
      </c>
      <c r="AF64" s="24"/>
      <c r="AG64">
        <f t="shared" si="2"/>
        <v>684.01576012712746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6.2291099999999995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657.87519076397814</v>
      </c>
      <c r="P65" s="36">
        <v>16.48</v>
      </c>
      <c r="Q65" s="36">
        <v>11.59</v>
      </c>
      <c r="R65" s="38">
        <v>24.449999999999996</v>
      </c>
      <c r="S65" s="38">
        <v>0</v>
      </c>
      <c r="T65" s="37">
        <f>SUMPRODUCT(LTA!J65:AN65,LTA!J$101:AN$101,LTA!J$104:AN$104)</f>
        <v>212.04000000000002</v>
      </c>
      <c r="U65" s="37">
        <f>SUMPRODUCT(LTA!J65:AN65,LTA!J$102:AN$102,LTA!J$104:AN$104)</f>
        <v>60.1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-217</v>
      </c>
      <c r="AA65" s="75">
        <f>STOA!I65</f>
        <v>0</v>
      </c>
      <c r="AB65" s="75">
        <f>-STOA!O65</f>
        <v>-100</v>
      </c>
      <c r="AC65">
        <f t="shared" si="0"/>
        <v>11.390817125207253</v>
      </c>
      <c r="AD65">
        <f t="shared" si="1"/>
        <v>707.97348363877097</v>
      </c>
      <c r="AE65">
        <f>'IDT-1'!C65</f>
        <v>0</v>
      </c>
      <c r="AF65" s="24"/>
      <c r="AG65">
        <f t="shared" si="2"/>
        <v>707.97348363877097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6.2291099999999995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663.0972677910172</v>
      </c>
      <c r="P66" s="36">
        <v>17.38</v>
      </c>
      <c r="Q66" s="36">
        <v>11.59</v>
      </c>
      <c r="R66" s="38">
        <v>24.449999999999996</v>
      </c>
      <c r="S66" s="38">
        <v>0</v>
      </c>
      <c r="T66" s="37">
        <f>SUMPRODUCT(LTA!J66:AN66,LTA!J$101:AN$101,LTA!J$104:AN$104)</f>
        <v>196.3</v>
      </c>
      <c r="U66" s="37">
        <f>SUMPRODUCT(LTA!J66:AN66,LTA!J$102:AN$102,LTA!J$104:AN$104)</f>
        <v>60.1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-197</v>
      </c>
      <c r="AA66" s="75">
        <f>STOA!I66</f>
        <v>0</v>
      </c>
      <c r="AB66" s="75">
        <f>-STOA!O66</f>
        <v>-100</v>
      </c>
      <c r="AC66">
        <f t="shared" si="0"/>
        <v>11.30155541450949</v>
      </c>
      <c r="AD66">
        <f t="shared" si="1"/>
        <v>699.44482237650777</v>
      </c>
      <c r="AE66">
        <f>'IDT-1'!C66</f>
        <v>0</v>
      </c>
      <c r="AF66" s="24"/>
      <c r="AG66">
        <f t="shared" si="2"/>
        <v>699.44482237650777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-19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6.2291099999999995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681.81639592977899</v>
      </c>
      <c r="P67" s="36">
        <v>17.38</v>
      </c>
      <c r="Q67" s="36">
        <v>11.589999999999998</v>
      </c>
      <c r="R67" s="38">
        <v>24.449999999999996</v>
      </c>
      <c r="S67" s="38">
        <v>0</v>
      </c>
      <c r="T67" s="37">
        <f>SUMPRODUCT(LTA!J67:AN67,LTA!J$101:AN$101,LTA!J$104:AN$104)</f>
        <v>176.76999999999998</v>
      </c>
      <c r="U67" s="37">
        <f>SUMPRODUCT(LTA!J67:AN67,LTA!J$102:AN$102,LTA!J$104:AN$104)</f>
        <v>60.1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-187</v>
      </c>
      <c r="AA67" s="75">
        <f>STOA!I67</f>
        <v>0</v>
      </c>
      <c r="AB67" s="75">
        <f>-STOA!O67</f>
        <v>-100</v>
      </c>
      <c r="AC67">
        <f t="shared" si="0"/>
        <v>11.150734409551976</v>
      </c>
      <c r="AD67">
        <f t="shared" si="1"/>
        <v>715.78477152022708</v>
      </c>
      <c r="AE67">
        <f>'IDT-1'!C67</f>
        <v>0</v>
      </c>
      <c r="AF67" s="24"/>
      <c r="AG67">
        <f t="shared" si="2"/>
        <v>715.78477152022708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-12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6.2291099999999995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689.85053387609128</v>
      </c>
      <c r="P68" s="36">
        <v>17.38</v>
      </c>
      <c r="Q68" s="36">
        <v>11.589999999999998</v>
      </c>
      <c r="R68" s="38">
        <v>24.449999999999996</v>
      </c>
      <c r="S68" s="38">
        <v>0</v>
      </c>
      <c r="T68" s="37">
        <f>SUMPRODUCT(LTA!J68:AN68,LTA!J$101:AN$101,LTA!J$104:AN$104)</f>
        <v>161.69</v>
      </c>
      <c r="U68" s="37">
        <f>SUMPRODUCT(LTA!J68:AN68,LTA!J$102:AN$102,LTA!J$104:AN$104)</f>
        <v>60.6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-177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11.011037591052109</v>
      </c>
      <c r="AD68">
        <f t="shared" ref="AD68:AD98" si="4">SUM(B68:AB68,AI68:AV68)-AC68</f>
        <v>719.37860628503927</v>
      </c>
      <c r="AE68">
        <f>'IDT-1'!C68</f>
        <v>0</v>
      </c>
      <c r="AF68" s="24"/>
      <c r="AG68">
        <f t="shared" ref="AG68:AG98" si="5">SUM(AD68:AF68)</f>
        <v>719.37860628503927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-12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6.2291099999999995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699.32892097906654</v>
      </c>
      <c r="P69" s="36">
        <v>17.38</v>
      </c>
      <c r="Q69" s="36">
        <v>11.589999999999998</v>
      </c>
      <c r="R69" s="38">
        <v>24.449999999999996</v>
      </c>
      <c r="S69" s="38">
        <v>0</v>
      </c>
      <c r="T69" s="37">
        <f>SUMPRODUCT(LTA!J69:AN69,LTA!J$101:AN$101,LTA!J$104:AN$104)</f>
        <v>137.73000000000002</v>
      </c>
      <c r="U69" s="37">
        <f>SUMPRODUCT(LTA!J69:AN69,LTA!J$102:AN$102,LTA!J$104:AN$104)</f>
        <v>60.84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-147</v>
      </c>
      <c r="AA69" s="75">
        <f>STOA!I69</f>
        <v>0</v>
      </c>
      <c r="AB69" s="75">
        <f>-STOA!O69</f>
        <v>-100</v>
      </c>
      <c r="AC69">
        <f t="shared" si="3"/>
        <v>10.789754150018432</v>
      </c>
      <c r="AD69">
        <f t="shared" si="4"/>
        <v>717.35827682904824</v>
      </c>
      <c r="AE69">
        <f>'IDT-1'!C69</f>
        <v>0</v>
      </c>
      <c r="AF69" s="24"/>
      <c r="AG69">
        <f t="shared" si="5"/>
        <v>717.35827682904824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-30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6.2291099999999995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695.92650514593947</v>
      </c>
      <c r="P70" s="36">
        <v>17.38</v>
      </c>
      <c r="Q70" s="36">
        <v>11.589999999999998</v>
      </c>
      <c r="R70" s="38">
        <v>24.449999999999996</v>
      </c>
      <c r="S70" s="38">
        <v>0</v>
      </c>
      <c r="T70" s="37">
        <f>SUMPRODUCT(LTA!J70:AN70,LTA!J$101:AN$101,LTA!J$104:AN$104)</f>
        <v>118.96</v>
      </c>
      <c r="U70" s="37">
        <f>SUMPRODUCT(LTA!J70:AN70,LTA!J$102:AN$102,LTA!J$104:AN$104)</f>
        <v>61.44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-117</v>
      </c>
      <c r="AA70" s="75">
        <f>STOA!I70</f>
        <v>0</v>
      </c>
      <c r="AB70" s="75">
        <f>-STOA!O70</f>
        <v>-100</v>
      </c>
      <c r="AC70">
        <f t="shared" si="3"/>
        <v>10.430651544797493</v>
      </c>
      <c r="AD70">
        <f t="shared" si="4"/>
        <v>717.14496360114208</v>
      </c>
      <c r="AE70">
        <f>'IDT-1'!C70</f>
        <v>0</v>
      </c>
      <c r="AF70" s="24"/>
      <c r="AG70">
        <f t="shared" si="5"/>
        <v>717.14496360114208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-39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5.9958099999999988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700.67921046051242</v>
      </c>
      <c r="P71" s="36">
        <v>17.38</v>
      </c>
      <c r="Q71" s="36">
        <v>11.589999999999998</v>
      </c>
      <c r="R71" s="38">
        <v>21.42</v>
      </c>
      <c r="S71" s="38">
        <v>0</v>
      </c>
      <c r="T71" s="37">
        <f>SUMPRODUCT(LTA!J71:AN71,LTA!J$101:AN$101,LTA!J$104:AN$104)</f>
        <v>95.84</v>
      </c>
      <c r="U71" s="37">
        <f>SUMPRODUCT(LTA!J71:AN71,LTA!J$102:AN$102,LTA!J$104:AN$104)</f>
        <v>66.099999999999994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-67</v>
      </c>
      <c r="AA71" s="75">
        <f>STOA!I71</f>
        <v>0</v>
      </c>
      <c r="AB71" s="75">
        <f>-STOA!O71</f>
        <v>-100</v>
      </c>
      <c r="AC71">
        <f t="shared" si="3"/>
        <v>10.194915814466125</v>
      </c>
      <c r="AD71">
        <f t="shared" si="4"/>
        <v>711.41010464604642</v>
      </c>
      <c r="AE71">
        <f>'IDT-1'!C71</f>
        <v>0</v>
      </c>
      <c r="AF71" s="24"/>
      <c r="AG71">
        <f t="shared" si="5"/>
        <v>711.41010464604642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-78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5.9958099999999988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708.32385188928822</v>
      </c>
      <c r="P72" s="36">
        <v>17.38</v>
      </c>
      <c r="Q72" s="36">
        <v>11.589999999999998</v>
      </c>
      <c r="R72" s="38">
        <v>14.089999999999998</v>
      </c>
      <c r="S72" s="38">
        <v>0</v>
      </c>
      <c r="T72" s="37">
        <f>SUMPRODUCT(LTA!J72:AN72,LTA!J$101:AN$101,LTA!J$104:AN$104)</f>
        <v>76.91</v>
      </c>
      <c r="U72" s="37">
        <f>SUMPRODUCT(LTA!J72:AN72,LTA!J$102:AN$102,LTA!J$104:AN$104)</f>
        <v>66.099999999999994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-12</v>
      </c>
      <c r="AA72" s="75">
        <f>STOA!I72</f>
        <v>0</v>
      </c>
      <c r="AB72" s="75">
        <f>-STOA!O72</f>
        <v>-100</v>
      </c>
      <c r="AC72">
        <f t="shared" si="3"/>
        <v>9.6488735471229443</v>
      </c>
      <c r="AD72">
        <f t="shared" si="4"/>
        <v>739.34078834216541</v>
      </c>
      <c r="AE72">
        <f>'IDT-1'!C72</f>
        <v>-29</v>
      </c>
      <c r="AF72" s="24"/>
      <c r="AG72">
        <f t="shared" si="5"/>
        <v>710.34078834216541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-87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5.9958099999999988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727.39699301076053</v>
      </c>
      <c r="P73" s="36">
        <v>17.38</v>
      </c>
      <c r="Q73" s="36">
        <v>11.589999999999998</v>
      </c>
      <c r="R73" s="38">
        <v>6.47</v>
      </c>
      <c r="S73" s="38">
        <v>0</v>
      </c>
      <c r="T73" s="37">
        <f>SUMPRODUCT(LTA!J73:AN73,LTA!J$101:AN$101,LTA!J$104:AN$104)</f>
        <v>60.769999999999996</v>
      </c>
      <c r="U73" s="37">
        <f>SUMPRODUCT(LTA!J73:AN73,LTA!J$102:AN$102,LTA!J$104:AN$104)</f>
        <v>61.6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-2</v>
      </c>
      <c r="AA73" s="75">
        <f>STOA!I73</f>
        <v>0</v>
      </c>
      <c r="AB73" s="75">
        <f>-STOA!O73</f>
        <v>-100</v>
      </c>
      <c r="AC73">
        <f t="shared" si="3"/>
        <v>9.4954635130193115</v>
      </c>
      <c r="AD73">
        <f t="shared" si="4"/>
        <v>739.30733949774128</v>
      </c>
      <c r="AE73">
        <f>'IDT-1'!C73</f>
        <v>-22</v>
      </c>
      <c r="AF73" s="24"/>
      <c r="AG73">
        <f t="shared" si="5"/>
        <v>717.30733949774128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-88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5.9958099999999988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44.998014209434714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742.77351827524762</v>
      </c>
      <c r="P74" s="36">
        <v>17.38</v>
      </c>
      <c r="Q74" s="36">
        <v>11.589999999999998</v>
      </c>
      <c r="R74" s="38">
        <v>2.1399999999999997</v>
      </c>
      <c r="S74" s="38">
        <v>0</v>
      </c>
      <c r="T74" s="37">
        <f>SUMPRODUCT(LTA!J74:AN74,LTA!J$101:AN$101,LTA!J$104:AN$104)</f>
        <v>42.37</v>
      </c>
      <c r="U74" s="37">
        <f>SUMPRODUCT(LTA!J74:AN74,LTA!J$102:AN$102,LTA!J$104:AN$104)</f>
        <v>61.760000000000005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-2</v>
      </c>
      <c r="AA74" s="75">
        <f>STOA!I74</f>
        <v>0</v>
      </c>
      <c r="AB74" s="75">
        <f>-STOA!O74</f>
        <v>-100</v>
      </c>
      <c r="AC74">
        <f t="shared" si="3"/>
        <v>9.3792970137006986</v>
      </c>
      <c r="AD74">
        <f t="shared" si="4"/>
        <v>733.62804547098165</v>
      </c>
      <c r="AE74">
        <f>'IDT-1'!C74</f>
        <v>-7</v>
      </c>
      <c r="AF74" s="24"/>
      <c r="AG74">
        <f t="shared" si="5"/>
        <v>726.62804547098165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-84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5.9958099999999988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44.998014209434714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744.69423961966993</v>
      </c>
      <c r="P75" s="36">
        <v>34.119999999999997</v>
      </c>
      <c r="Q75" s="36">
        <v>11.589999999999998</v>
      </c>
      <c r="R75" s="38">
        <v>0</v>
      </c>
      <c r="S75" s="38">
        <v>0</v>
      </c>
      <c r="T75" s="37">
        <f>SUMPRODUCT(LTA!J75:AN75,LTA!J$101:AN$101,LTA!J$104:AN$104)</f>
        <v>31.39</v>
      </c>
      <c r="U75" s="37">
        <f>SUMPRODUCT(LTA!J75:AN75,LTA!J$102:AN$102,LTA!J$104:AN$104)</f>
        <v>62.260000000000005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-5</v>
      </c>
      <c r="AA75" s="75">
        <f>STOA!I75</f>
        <v>0</v>
      </c>
      <c r="AB75" s="75">
        <f>-STOA!O75</f>
        <v>-100</v>
      </c>
      <c r="AC75">
        <f t="shared" si="3"/>
        <v>9.2775582339458413</v>
      </c>
      <c r="AD75">
        <f t="shared" si="4"/>
        <v>757.77050559515885</v>
      </c>
      <c r="AE75">
        <f>'IDT-1'!C75</f>
        <v>-12</v>
      </c>
      <c r="AF75" s="24"/>
      <c r="AG75">
        <f t="shared" si="5"/>
        <v>745.77050559515885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-63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5.9958099999999988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44.998014209434714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744.69423961966993</v>
      </c>
      <c r="P76" s="36">
        <v>34.119999999999997</v>
      </c>
      <c r="Q76" s="36">
        <v>11.589999999999998</v>
      </c>
      <c r="R76" s="38">
        <v>0</v>
      </c>
      <c r="S76" s="38">
        <v>0</v>
      </c>
      <c r="T76" s="37">
        <f>SUMPRODUCT(LTA!J76:AN76,LTA!J$101:AN$101,LTA!J$104:AN$104)</f>
        <v>27.279999999999998</v>
      </c>
      <c r="U76" s="37">
        <f>SUMPRODUCT(LTA!J76:AN76,LTA!J$102:AN$102,LTA!J$104:AN$104)</f>
        <v>109.89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-100</v>
      </c>
      <c r="AC76">
        <f t="shared" si="3"/>
        <v>10.041270647015628</v>
      </c>
      <c r="AD76">
        <f t="shared" si="4"/>
        <v>753.52679318208902</v>
      </c>
      <c r="AE76">
        <f>'IDT-1'!C76</f>
        <v>-15</v>
      </c>
      <c r="AF76" s="24"/>
      <c r="AG76">
        <f t="shared" si="5"/>
        <v>738.52679318208902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-115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5.9958099999999988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743.71201575181044</v>
      </c>
      <c r="P77" s="36">
        <v>34.119999999999997</v>
      </c>
      <c r="Q77" s="36">
        <v>22.12</v>
      </c>
      <c r="R77" s="38">
        <v>0</v>
      </c>
      <c r="S77" s="38">
        <v>0</v>
      </c>
      <c r="T77" s="37">
        <f>SUMPRODUCT(LTA!J77:AN77,LTA!J$101:AN$101,LTA!J$104:AN$104)</f>
        <v>27.490000000000002</v>
      </c>
      <c r="U77" s="37">
        <f>SUMPRODUCT(LTA!J77:AN77,LTA!J$102:AN$102,LTA!J$104:AN$104)</f>
        <v>110.39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-100</v>
      </c>
      <c r="AC77">
        <f t="shared" si="3"/>
        <v>10.051212227642356</v>
      </c>
      <c r="AD77">
        <f t="shared" si="4"/>
        <v>772.77661352416806</v>
      </c>
      <c r="AE77">
        <f>'IDT-1'!C77</f>
        <v>-44</v>
      </c>
      <c r="AF77" s="24"/>
      <c r="AG77">
        <f t="shared" si="5"/>
        <v>728.77661352416806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-106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5.9958099999999988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764.18410166866613</v>
      </c>
      <c r="P78" s="36">
        <v>34.119999999999997</v>
      </c>
      <c r="Q78" s="36">
        <v>22.12</v>
      </c>
      <c r="R78" s="38">
        <v>0</v>
      </c>
      <c r="S78" s="38">
        <v>0</v>
      </c>
      <c r="T78" s="37">
        <f>SUMPRODUCT(LTA!J78:AN78,LTA!J$101:AN$101,LTA!J$104:AN$104)</f>
        <v>26.67</v>
      </c>
      <c r="U78" s="37">
        <f>SUMPRODUCT(LTA!J78:AN78,LTA!J$102:AN$102,LTA!J$104:AN$104)</f>
        <v>111.55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-100</v>
      </c>
      <c r="AC78">
        <f t="shared" si="3"/>
        <v>10.403928061566614</v>
      </c>
      <c r="AD78">
        <f t="shared" si="4"/>
        <v>772.23598360709946</v>
      </c>
      <c r="AE78">
        <f>'IDT-1'!C78</f>
        <v>-44</v>
      </c>
      <c r="AF78" s="24"/>
      <c r="AG78">
        <f t="shared" si="5"/>
        <v>728.23598360709946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-127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5.9958099999999988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763.09960007744735</v>
      </c>
      <c r="P79" s="36">
        <v>34.119999999999997</v>
      </c>
      <c r="Q79" s="36">
        <v>22.12</v>
      </c>
      <c r="R79" s="38">
        <v>0</v>
      </c>
      <c r="S79" s="38">
        <v>0</v>
      </c>
      <c r="T79" s="37">
        <f>SUMPRODUCT(LTA!J79:AN79,LTA!J$101:AN$101,LTA!J$104:AN$104)</f>
        <v>27.67</v>
      </c>
      <c r="U79" s="37">
        <f>SUMPRODUCT(LTA!J79:AN79,LTA!J$102:AN$102,LTA!J$104:AN$104)</f>
        <v>112.39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-70</v>
      </c>
      <c r="AA79" s="75">
        <f>STOA!I79</f>
        <v>0</v>
      </c>
      <c r="AB79" s="75">
        <f>-STOA!O79</f>
        <v>-100</v>
      </c>
      <c r="AC79">
        <f t="shared" si="3"/>
        <v>10.376389617300818</v>
      </c>
      <c r="AD79">
        <f t="shared" si="4"/>
        <v>777.01902046014652</v>
      </c>
      <c r="AE79">
        <f>'IDT-1'!C79</f>
        <v>-34</v>
      </c>
      <c r="AF79" s="24"/>
      <c r="AG79">
        <f t="shared" si="5"/>
        <v>743.01902046014652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-53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6.2291099999999995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745.78055154023639</v>
      </c>
      <c r="P80" s="36">
        <v>34.119999999999997</v>
      </c>
      <c r="Q80" s="36">
        <v>22.12</v>
      </c>
      <c r="R80" s="38">
        <v>0</v>
      </c>
      <c r="S80" s="38">
        <v>0</v>
      </c>
      <c r="T80" s="37">
        <f>SUMPRODUCT(LTA!J80:AN80,LTA!J$101:AN$101,LTA!J$104:AN$104)</f>
        <v>29.67</v>
      </c>
      <c r="U80" s="37">
        <f>SUMPRODUCT(LTA!J80:AN80,LTA!J$102:AN$102,LTA!J$104:AN$104)</f>
        <v>115.21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-70</v>
      </c>
      <c r="AA80" s="75">
        <f>STOA!I80</f>
        <v>0</v>
      </c>
      <c r="AB80" s="75">
        <f>-STOA!O80</f>
        <v>-100</v>
      </c>
      <c r="AC80">
        <f t="shared" si="3"/>
        <v>10.264886171863358</v>
      </c>
      <c r="AD80">
        <f t="shared" si="4"/>
        <v>765.86477536837299</v>
      </c>
      <c r="AE80">
        <f>'IDT-1'!C80</f>
        <v>-24</v>
      </c>
      <c r="AF80" s="24"/>
      <c r="AG80">
        <f t="shared" si="5"/>
        <v>741.86477536837299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-52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6.2291099999999995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728.72905554845499</v>
      </c>
      <c r="P81" s="36">
        <v>34.119999999999997</v>
      </c>
      <c r="Q81" s="36">
        <v>22.12</v>
      </c>
      <c r="R81" s="38">
        <v>0</v>
      </c>
      <c r="S81" s="38">
        <v>0</v>
      </c>
      <c r="T81" s="37">
        <f>SUMPRODUCT(LTA!J81:AN81,LTA!J$101:AN$101,LTA!J$104:AN$104)</f>
        <v>31</v>
      </c>
      <c r="U81" s="37">
        <f>SUMPRODUCT(LTA!J81:AN81,LTA!J$102:AN$102,LTA!J$104:AN$104)</f>
        <v>110.89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-35.11</v>
      </c>
      <c r="AA81" s="75">
        <f>STOA!I81</f>
        <v>0</v>
      </c>
      <c r="AB81" s="75">
        <f>-STOA!O81</f>
        <v>-100</v>
      </c>
      <c r="AC81">
        <f t="shared" si="3"/>
        <v>9.9026328052096826</v>
      </c>
      <c r="AD81">
        <f t="shared" si="4"/>
        <v>769.07553274324528</v>
      </c>
      <c r="AE81">
        <f>'IDT-1'!C81</f>
        <v>-24</v>
      </c>
      <c r="AF81" s="24"/>
      <c r="AG81">
        <f t="shared" si="5"/>
        <v>745.07553274324528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-64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6.2291099999999995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703.21876366903007</v>
      </c>
      <c r="P82" s="36">
        <v>34.119999999999997</v>
      </c>
      <c r="Q82" s="36">
        <v>22.12</v>
      </c>
      <c r="R82" s="38">
        <v>0</v>
      </c>
      <c r="S82" s="38">
        <v>0</v>
      </c>
      <c r="T82" s="37">
        <f>SUMPRODUCT(LTA!J82:AN82,LTA!J$101:AN$101,LTA!J$104:AN$104)</f>
        <v>32.67</v>
      </c>
      <c r="U82" s="37">
        <f>SUMPRODUCT(LTA!J82:AN82,LTA!J$102:AN$102,LTA!J$104:AN$104)</f>
        <v>111.39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-100</v>
      </c>
      <c r="AC82">
        <f t="shared" si="3"/>
        <v>9.603988633374108</v>
      </c>
      <c r="AD82">
        <f t="shared" si="4"/>
        <v>758.1438850356559</v>
      </c>
      <c r="AE82">
        <f>'IDT-1'!C82</f>
        <v>-34</v>
      </c>
      <c r="AF82" s="24"/>
      <c r="AG82">
        <f t="shared" si="5"/>
        <v>724.1438850356559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-87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6.2291099999999995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679.54064904820154</v>
      </c>
      <c r="P83" s="36">
        <v>34.119999999999997</v>
      </c>
      <c r="Q83" s="36">
        <v>22.12</v>
      </c>
      <c r="R83" s="38">
        <v>0</v>
      </c>
      <c r="S83" s="38">
        <v>0</v>
      </c>
      <c r="T83" s="37">
        <f>SUMPRODUCT(LTA!J83:AN83,LTA!J$101:AN$101,LTA!J$104:AN$104)</f>
        <v>34.33</v>
      </c>
      <c r="U83" s="37">
        <f>SUMPRODUCT(LTA!J83:AN83,LTA!J$102:AN$102,LTA!J$104:AN$104)</f>
        <v>111.55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-100</v>
      </c>
      <c r="AC83">
        <f t="shared" si="3"/>
        <v>9.3187265778604793</v>
      </c>
      <c r="AD83">
        <f t="shared" si="4"/>
        <v>748.57103247034104</v>
      </c>
      <c r="AE83">
        <f>'IDT-1'!C83</f>
        <v>-49</v>
      </c>
      <c r="AF83" s="24"/>
      <c r="AG83">
        <f t="shared" si="5"/>
        <v>699.57103247034104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-75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6.2291099999999995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679.54064904820154</v>
      </c>
      <c r="P84" s="36">
        <v>34.119999999999997</v>
      </c>
      <c r="Q84" s="36">
        <v>22.12</v>
      </c>
      <c r="R84" s="38">
        <v>0</v>
      </c>
      <c r="S84" s="38">
        <v>0</v>
      </c>
      <c r="T84" s="37">
        <f>SUMPRODUCT(LTA!J84:AN84,LTA!J$101:AN$101,LTA!J$104:AN$104)</f>
        <v>37.67</v>
      </c>
      <c r="U84" s="37">
        <f>SUMPRODUCT(LTA!J84:AN84,LTA!J$102:AN$102,LTA!J$104:AN$104)</f>
        <v>112.39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-100</v>
      </c>
      <c r="AC84">
        <f t="shared" si="3"/>
        <v>9.6249156250569285</v>
      </c>
      <c r="AD84">
        <f t="shared" si="4"/>
        <v>720.44484342314456</v>
      </c>
      <c r="AE84">
        <f>'IDT-1'!C84</f>
        <v>-40</v>
      </c>
      <c r="AF84" s="24"/>
      <c r="AG84">
        <f t="shared" si="5"/>
        <v>680.44484342314456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-107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6.2291099999999995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44.997956124812632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673.80428719650149</v>
      </c>
      <c r="P85" s="36">
        <v>34.119999999999997</v>
      </c>
      <c r="Q85" s="36">
        <v>22.12</v>
      </c>
      <c r="R85" s="38">
        <v>0</v>
      </c>
      <c r="S85" s="38">
        <v>0</v>
      </c>
      <c r="T85" s="37">
        <f>SUMPRODUCT(LTA!J85:AN85,LTA!J$101:AN$101,LTA!J$104:AN$104)</f>
        <v>40.33</v>
      </c>
      <c r="U85" s="37">
        <f>SUMPRODUCT(LTA!J85:AN85,LTA!J$102:AN$102,LTA!J$104:AN$104)</f>
        <v>109.1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</v>
      </c>
      <c r="AA85" s="75">
        <f>STOA!I85</f>
        <v>0</v>
      </c>
      <c r="AB85" s="75">
        <f>-STOA!O85</f>
        <v>-100</v>
      </c>
      <c r="AC85">
        <f t="shared" si="3"/>
        <v>9.5968344901257439</v>
      </c>
      <c r="AD85">
        <f t="shared" si="4"/>
        <v>711.10451883118844</v>
      </c>
      <c r="AE85">
        <f>'IDT-1'!C85</f>
        <v>-56</v>
      </c>
      <c r="AF85" s="24"/>
      <c r="AG85">
        <f t="shared" si="5"/>
        <v>655.10451883118844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-109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6.2291099999999995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44.997956124812632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672.8224848214428</v>
      </c>
      <c r="P86" s="36">
        <v>34.119999999999997</v>
      </c>
      <c r="Q86" s="36">
        <v>22.12</v>
      </c>
      <c r="R86" s="38">
        <v>0</v>
      </c>
      <c r="S86" s="38">
        <v>0</v>
      </c>
      <c r="T86" s="37">
        <f>SUMPRODUCT(LTA!J86:AN86,LTA!J$101:AN$101,LTA!J$104:AN$104)</f>
        <v>42.67</v>
      </c>
      <c r="U86" s="37">
        <f>SUMPRODUCT(LTA!J86:AN86,LTA!J$102:AN$102,LTA!J$104:AN$104)</f>
        <v>110.1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-29</v>
      </c>
      <c r="AA86" s="75">
        <f>STOA!I86</f>
        <v>0</v>
      </c>
      <c r="AB86" s="75">
        <f>-STOA!O86</f>
        <v>-100</v>
      </c>
      <c r="AC86">
        <f t="shared" si="3"/>
        <v>9.6589991387996932</v>
      </c>
      <c r="AD86">
        <f t="shared" si="4"/>
        <v>708.40055180745571</v>
      </c>
      <c r="AE86">
        <f>'IDT-1'!C86</f>
        <v>-71</v>
      </c>
      <c r="AF86" s="24"/>
      <c r="AG86">
        <f t="shared" si="5"/>
        <v>637.40055180745571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-86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6.2291099999999995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678.33802092973315</v>
      </c>
      <c r="P87" s="36">
        <v>34.119999999999997</v>
      </c>
      <c r="Q87" s="36">
        <v>22.12</v>
      </c>
      <c r="R87" s="38">
        <v>0</v>
      </c>
      <c r="S87" s="38">
        <v>0</v>
      </c>
      <c r="T87" s="37">
        <f>SUMPRODUCT(LTA!J87:AN87,LTA!J$101:AN$101,LTA!J$104:AN$104)</f>
        <v>49.67</v>
      </c>
      <c r="U87" s="37">
        <f>SUMPRODUCT(LTA!J87:AN87,LTA!J$102:AN$102,LTA!J$104:AN$104)</f>
        <v>82.47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-100</v>
      </c>
      <c r="AC87">
        <f t="shared" si="3"/>
        <v>9.1331089244164545</v>
      </c>
      <c r="AD87">
        <f t="shared" si="4"/>
        <v>746.74402200531676</v>
      </c>
      <c r="AE87">
        <f>'IDT-1'!C87</f>
        <v>-114</v>
      </c>
      <c r="AF87" s="24"/>
      <c r="AG87">
        <f t="shared" si="5"/>
        <v>632.74402200531676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-65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6.2291099999999995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666.91347721820773</v>
      </c>
      <c r="P88" s="36">
        <v>34.119999999999997</v>
      </c>
      <c r="Q88" s="36">
        <v>11.589999999999998</v>
      </c>
      <c r="R88" s="38">
        <v>0</v>
      </c>
      <c r="S88" s="38">
        <v>0</v>
      </c>
      <c r="T88" s="37">
        <f>SUMPRODUCT(LTA!J88:AN88,LTA!J$101:AN$101,LTA!J$104:AN$104)</f>
        <v>51</v>
      </c>
      <c r="U88" s="37">
        <f>SUMPRODUCT(LTA!J88:AN88,LTA!J$102:AN$102,LTA!J$104:AN$104)</f>
        <v>68.94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-100</v>
      </c>
      <c r="AC88">
        <f t="shared" si="3"/>
        <v>8.583604867768079</v>
      </c>
      <c r="AD88">
        <f t="shared" si="4"/>
        <v>744.13898235043973</v>
      </c>
      <c r="AE88">
        <f>'IDT-1'!C88</f>
        <v>-129</v>
      </c>
      <c r="AF88" s="24"/>
      <c r="AG88">
        <f t="shared" si="5"/>
        <v>615.13898235043973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-34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6.2291099999999995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667.40922122229495</v>
      </c>
      <c r="P89" s="36">
        <v>34.119999999999997</v>
      </c>
      <c r="Q89" s="36">
        <v>11.589999999999998</v>
      </c>
      <c r="R89" s="38">
        <v>0</v>
      </c>
      <c r="S89" s="38">
        <v>0</v>
      </c>
      <c r="T89" s="37">
        <f>SUMPRODUCT(LTA!J89:AN89,LTA!J$101:AN$101,LTA!J$104:AN$104)</f>
        <v>51.67</v>
      </c>
      <c r="U89" s="37">
        <f>SUMPRODUCT(LTA!J89:AN89,LTA!J$102:AN$102,LTA!J$104:AN$104)</f>
        <v>70.599999999999994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-100</v>
      </c>
      <c r="AC89">
        <f t="shared" si="3"/>
        <v>8.6412257483019701</v>
      </c>
      <c r="AD89">
        <f t="shared" si="4"/>
        <v>742.90710547399306</v>
      </c>
      <c r="AE89">
        <f>'IDT-1'!C89</f>
        <v>-139</v>
      </c>
      <c r="AF89" s="24"/>
      <c r="AG89">
        <f t="shared" si="5"/>
        <v>603.90710547399306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-38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5.9958099999999988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667.40933124857156</v>
      </c>
      <c r="P90" s="36">
        <v>34.119999999999997</v>
      </c>
      <c r="Q90" s="36">
        <v>11.589999999999998</v>
      </c>
      <c r="R90" s="38">
        <v>0</v>
      </c>
      <c r="S90" s="38">
        <v>0</v>
      </c>
      <c r="T90" s="37">
        <f>SUMPRODUCT(LTA!J90:AN90,LTA!J$101:AN$101,LTA!J$104:AN$104)</f>
        <v>51</v>
      </c>
      <c r="U90" s="37">
        <f>SUMPRODUCT(LTA!J90:AN90,LTA!J$102:AN$102,LTA!J$104:AN$104)</f>
        <v>73.94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-100</v>
      </c>
      <c r="AC90">
        <f t="shared" si="3"/>
        <v>8.6616949525226925</v>
      </c>
      <c r="AD90">
        <f t="shared" si="4"/>
        <v>745.32344629604893</v>
      </c>
      <c r="AE90">
        <f>'IDT-1'!C90</f>
        <v>-154</v>
      </c>
      <c r="AF90" s="24"/>
      <c r="AG90">
        <f t="shared" si="5"/>
        <v>591.32344629604893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-38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5.9958099999999988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664.96608425739259</v>
      </c>
      <c r="P91" s="36">
        <v>34.119999999999997</v>
      </c>
      <c r="Q91" s="36">
        <v>11.589999999999998</v>
      </c>
      <c r="R91" s="38">
        <v>0</v>
      </c>
      <c r="S91" s="38">
        <v>0</v>
      </c>
      <c r="T91" s="37">
        <f>SUMPRODUCT(LTA!J91:AN91,LTA!J$101:AN$101,LTA!J$104:AN$104)</f>
        <v>46</v>
      </c>
      <c r="U91" s="37">
        <f>SUMPRODUCT(LTA!J91:AN91,LTA!J$102:AN$102,LTA!J$104:AN$104)</f>
        <v>74.94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</v>
      </c>
      <c r="AA91" s="75">
        <f>STOA!I91</f>
        <v>0</v>
      </c>
      <c r="AB91" s="75">
        <f>-STOA!O91</f>
        <v>-134.03</v>
      </c>
      <c r="AC91">
        <f t="shared" si="3"/>
        <v>8.7857201247512045</v>
      </c>
      <c r="AD91">
        <f t="shared" si="4"/>
        <v>717.72617413264152</v>
      </c>
      <c r="AE91">
        <f>'IDT-1'!C91</f>
        <v>-142</v>
      </c>
      <c r="AF91" s="24"/>
      <c r="AG91">
        <f t="shared" si="5"/>
        <v>575.72617413264152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-23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5.9958099999999988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664.96639457508547</v>
      </c>
      <c r="P92" s="36">
        <v>34.119999999999997</v>
      </c>
      <c r="Q92" s="36">
        <v>11.589999999999998</v>
      </c>
      <c r="R92" s="38">
        <v>0</v>
      </c>
      <c r="S92" s="38">
        <v>0</v>
      </c>
      <c r="T92" s="37">
        <f>SUMPRODUCT(LTA!J92:AN92,LTA!J$101:AN$101,LTA!J$104:AN$104)</f>
        <v>45</v>
      </c>
      <c r="U92" s="37">
        <f>SUMPRODUCT(LTA!J92:AN92,LTA!J$102:AN$102,LTA!J$104:AN$104)</f>
        <v>74.94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</v>
      </c>
      <c r="AA92" s="75">
        <f>STOA!I92</f>
        <v>0</v>
      </c>
      <c r="AB92" s="75">
        <f>-STOA!O92</f>
        <v>-134.03</v>
      </c>
      <c r="AC92">
        <f t="shared" si="3"/>
        <v>8.7095534696207118</v>
      </c>
      <c r="AD92">
        <f t="shared" si="4"/>
        <v>724.80265110546475</v>
      </c>
      <c r="AE92">
        <f>'IDT-1'!C92</f>
        <v>-162</v>
      </c>
      <c r="AF92" s="24"/>
      <c r="AG92">
        <f t="shared" si="5"/>
        <v>562.80265110546475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-15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5.9958099999999988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645.87307717463398</v>
      </c>
      <c r="P93" s="36">
        <v>34.119999999999997</v>
      </c>
      <c r="Q93" s="36">
        <v>11.589999999999998</v>
      </c>
      <c r="R93" s="38">
        <v>0</v>
      </c>
      <c r="S93" s="38">
        <v>0</v>
      </c>
      <c r="T93" s="37">
        <f>SUMPRODUCT(LTA!J93:AN93,LTA!J$101:AN$101,LTA!J$104:AN$104)</f>
        <v>32.67</v>
      </c>
      <c r="U93" s="37">
        <f>SUMPRODUCT(LTA!J93:AN93,LTA!J$102:AN$102,LTA!J$104:AN$104)</f>
        <v>74.94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-42</v>
      </c>
      <c r="AA93" s="75">
        <f>STOA!I93</f>
        <v>0</v>
      </c>
      <c r="AB93" s="75">
        <f>-STOA!O93</f>
        <v>-134.03</v>
      </c>
      <c r="AC93">
        <f t="shared" si="3"/>
        <v>8.6573765465791475</v>
      </c>
      <c r="AD93">
        <f t="shared" si="4"/>
        <v>668.43151062805487</v>
      </c>
      <c r="AE93">
        <f>'IDT-1'!C93</f>
        <v>-132</v>
      </c>
      <c r="AF93" s="24"/>
      <c r="AG93">
        <f t="shared" si="5"/>
        <v>536.43151062805487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5.9958099999999988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628.71587821214689</v>
      </c>
      <c r="P94" s="36">
        <v>34.119999999999997</v>
      </c>
      <c r="Q94" s="36">
        <v>11.589999999999998</v>
      </c>
      <c r="R94" s="38">
        <v>0</v>
      </c>
      <c r="S94" s="38">
        <v>0</v>
      </c>
      <c r="T94" s="37">
        <f>SUMPRODUCT(LTA!J94:AN94,LTA!J$101:AN$101,LTA!J$104:AN$104)</f>
        <v>32.33</v>
      </c>
      <c r="U94" s="37">
        <f>SUMPRODUCT(LTA!J94:AN94,LTA!J$102:AN$102,LTA!J$104:AN$104)</f>
        <v>75.099999999999994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-87</v>
      </c>
      <c r="AA94" s="75">
        <f>STOA!I94</f>
        <v>0</v>
      </c>
      <c r="AB94" s="75">
        <f>-STOA!O94</f>
        <v>-134.03</v>
      </c>
      <c r="AC94">
        <f t="shared" si="3"/>
        <v>8.8929461729142645</v>
      </c>
      <c r="AD94">
        <f t="shared" si="4"/>
        <v>605.85874203923277</v>
      </c>
      <c r="AE94">
        <f>'IDT-1'!C94</f>
        <v>-101</v>
      </c>
      <c r="AF94" s="24"/>
      <c r="AG94">
        <f t="shared" si="5"/>
        <v>504.85874203923277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5.9958099999999988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611.38857376779515</v>
      </c>
      <c r="P95" s="36">
        <v>34.119999999999997</v>
      </c>
      <c r="Q95" s="36">
        <v>11.589999999999998</v>
      </c>
      <c r="R95" s="38">
        <v>0</v>
      </c>
      <c r="S95" s="38">
        <v>0</v>
      </c>
      <c r="T95" s="37">
        <f>SUMPRODUCT(LTA!J95:AN95,LTA!J$101:AN$101,LTA!J$104:AN$104)</f>
        <v>32</v>
      </c>
      <c r="U95" s="37">
        <f>SUMPRODUCT(LTA!J95:AN95,LTA!J$102:AN$102,LTA!J$104:AN$104)</f>
        <v>75.099999999999994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-87</v>
      </c>
      <c r="AA95" s="75">
        <f>STOA!I95</f>
        <v>0</v>
      </c>
      <c r="AB95" s="75">
        <f>-STOA!O95</f>
        <v>-234.03</v>
      </c>
      <c r="AC95">
        <f t="shared" si="3"/>
        <v>9.794516588070616</v>
      </c>
      <c r="AD95">
        <f t="shared" si="4"/>
        <v>511.43986717972456</v>
      </c>
      <c r="AE95">
        <f>'IDT-1'!C95</f>
        <v>-13</v>
      </c>
      <c r="AF95" s="24"/>
      <c r="AG95">
        <f t="shared" si="5"/>
        <v>498.43986717972456</v>
      </c>
      <c r="AI95" s="34">
        <f>PXIL!I95</f>
        <v>0</v>
      </c>
      <c r="AJ95" s="34">
        <f>PXIL!O95</f>
        <v>0</v>
      </c>
      <c r="AK95" s="34">
        <f>RTM_IEX!I95</f>
        <v>24.14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5.9958099999999988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611.38750591097767</v>
      </c>
      <c r="P96" s="36">
        <v>34.119999999999997</v>
      </c>
      <c r="Q96" s="36">
        <v>11.589999999999998</v>
      </c>
      <c r="R96" s="38">
        <v>0</v>
      </c>
      <c r="S96" s="38">
        <v>0</v>
      </c>
      <c r="T96" s="37">
        <f>SUMPRODUCT(LTA!J96:AN96,LTA!J$101:AN$101,LTA!J$104:AN$104)</f>
        <v>31.67</v>
      </c>
      <c r="U96" s="37">
        <f>SUMPRODUCT(LTA!J96:AN96,LTA!J$102:AN$102,LTA!J$104:AN$104)</f>
        <v>75.099999999999994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-107</v>
      </c>
      <c r="AA96" s="75">
        <f>STOA!I96</f>
        <v>0</v>
      </c>
      <c r="AB96" s="75">
        <f>-STOA!O96</f>
        <v>-234.03</v>
      </c>
      <c r="AC96">
        <f t="shared" si="3"/>
        <v>9.9611587725711299</v>
      </c>
      <c r="AD96">
        <f t="shared" si="4"/>
        <v>490.94215713840651</v>
      </c>
      <c r="AE96">
        <f>'IDT-1'!C96</f>
        <v>0</v>
      </c>
      <c r="AF96" s="24"/>
      <c r="AG96">
        <f t="shared" si="5"/>
        <v>490.94215713840651</v>
      </c>
      <c r="AI96" s="34">
        <f>PXIL!I96</f>
        <v>0</v>
      </c>
      <c r="AJ96" s="34">
        <f>PXIL!O96</f>
        <v>0</v>
      </c>
      <c r="AK96" s="34">
        <f>RTM_IEX!I96</f>
        <v>24.14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5.9958099999999988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611.49529546711051</v>
      </c>
      <c r="P97" s="36">
        <v>34.119999999999997</v>
      </c>
      <c r="Q97" s="36">
        <v>11.589999999999998</v>
      </c>
      <c r="R97" s="38">
        <v>0</v>
      </c>
      <c r="S97" s="38">
        <v>0</v>
      </c>
      <c r="T97" s="37">
        <f>SUMPRODUCT(LTA!J97:AN97,LTA!J$101:AN$101,LTA!J$104:AN$104)</f>
        <v>30.67</v>
      </c>
      <c r="U97" s="37">
        <f>SUMPRODUCT(LTA!J97:AN97,LTA!J$102:AN$102,LTA!J$104:AN$104)</f>
        <v>122.21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-122</v>
      </c>
      <c r="AA97" s="75">
        <f>STOA!I97</f>
        <v>0</v>
      </c>
      <c r="AB97" s="75">
        <f>-STOA!O97</f>
        <v>-234.03</v>
      </c>
      <c r="AC97">
        <f t="shared" si="3"/>
        <v>10.598087570715983</v>
      </c>
      <c r="AD97">
        <f t="shared" si="4"/>
        <v>536.00301789639457</v>
      </c>
      <c r="AE97">
        <f>'IDT-1'!C97</f>
        <v>0</v>
      </c>
      <c r="AF97" s="24"/>
      <c r="AG97">
        <f t="shared" si="5"/>
        <v>536.00301789639457</v>
      </c>
      <c r="AI97" s="34">
        <f>PXIL!I97</f>
        <v>0</v>
      </c>
      <c r="AJ97" s="34">
        <f>PXIL!O97</f>
        <v>0</v>
      </c>
      <c r="AK97" s="34">
        <f>RTM_IEX!I97</f>
        <v>38.619999999999997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5.9958099999999988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611.49623685778988</v>
      </c>
      <c r="P98" s="36">
        <v>34.119999999999997</v>
      </c>
      <c r="Q98" s="36">
        <v>11.589999999999998</v>
      </c>
      <c r="R98" s="38">
        <v>0</v>
      </c>
      <c r="S98" s="38">
        <v>0</v>
      </c>
      <c r="T98" s="37">
        <f>SUMPRODUCT(LTA!J98:AN98,LTA!J$101:AN$101,LTA!J$104:AN$104)</f>
        <v>30.67</v>
      </c>
      <c r="U98" s="37">
        <f>SUMPRODUCT(LTA!J98:AN98,LTA!J$102:AN$102,LTA!J$104:AN$104)</f>
        <v>122.21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-162</v>
      </c>
      <c r="AA98" s="75">
        <f>STOA!I98</f>
        <v>0</v>
      </c>
      <c r="AB98" s="75">
        <f>-STOA!O98</f>
        <v>-209.03</v>
      </c>
      <c r="AC98">
        <f t="shared" si="3"/>
        <v>10.765734844271025</v>
      </c>
      <c r="AD98">
        <f t="shared" si="4"/>
        <v>525.6663120135189</v>
      </c>
      <c r="AE98">
        <f>'IDT-1'!C98</f>
        <v>0</v>
      </c>
      <c r="AF98" s="24"/>
      <c r="AG98">
        <f t="shared" si="5"/>
        <v>525.6663120135189</v>
      </c>
      <c r="AI98" s="34">
        <f>PXIL!I98</f>
        <v>0</v>
      </c>
      <c r="AJ98" s="34">
        <f>PXIL!O98</f>
        <v>0</v>
      </c>
      <c r="AK98" s="34">
        <f>RTM_IEX!I98</f>
        <v>43.45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0.14844878999999991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1.1224607192892502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16.519294207833095</v>
      </c>
      <c r="P99" s="36">
        <f t="shared" si="6"/>
        <v>0.58801000000000025</v>
      </c>
      <c r="Q99" s="36">
        <f t="shared" si="6"/>
        <v>0.32300957448497436</v>
      </c>
      <c r="R99" s="38">
        <f t="shared" si="6"/>
        <v>0.25651752255027971</v>
      </c>
      <c r="S99" s="38">
        <f t="shared" si="6"/>
        <v>0</v>
      </c>
      <c r="T99" s="37">
        <f t="shared" si="6"/>
        <v>2.5709650000000002</v>
      </c>
      <c r="U99" s="37">
        <f t="shared" si="6"/>
        <v>1.9051725000000019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-3.2805849999999999</v>
      </c>
      <c r="AA99" s="75">
        <f t="shared" si="6"/>
        <v>0</v>
      </c>
      <c r="AB99" s="75">
        <f t="shared" si="6"/>
        <v>-3.0847400000000018</v>
      </c>
      <c r="AC99">
        <f t="shared" si="6"/>
        <v>0.26248875454929077</v>
      </c>
      <c r="AD99">
        <f t="shared" si="6"/>
        <v>15.487152059608324</v>
      </c>
      <c r="AE99">
        <f t="shared" si="6"/>
        <v>-0.58617449999999993</v>
      </c>
      <c r="AG99">
        <f t="shared" si="6"/>
        <v>14.900977559608322</v>
      </c>
      <c r="AI99">
        <f t="shared" si="6"/>
        <v>0</v>
      </c>
      <c r="AJ99">
        <f t="shared" si="6"/>
        <v>0</v>
      </c>
      <c r="AK99">
        <f t="shared" si="6"/>
        <v>3.2587500000000005E-2</v>
      </c>
      <c r="AL99">
        <f t="shared" si="6"/>
        <v>-1.3514999999999999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45371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8.0340299999999996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57.52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541.59171698256409</v>
      </c>
      <c r="P3" s="36">
        <v>37.5</v>
      </c>
      <c r="Q3" s="36">
        <v>26.709999999999997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352.04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-46.1</v>
      </c>
      <c r="AA3" s="75">
        <f>STOA!J3</f>
        <v>0</v>
      </c>
      <c r="AB3" s="75">
        <f>-STOA!P3</f>
        <v>-200</v>
      </c>
      <c r="AC3">
        <f>SUMIF(B3:AB3,"&gt;0")*$AC$2-SUMIF(B3:AB3,"&lt;0")*($AC$2/(1-$AC$2))+SUMIF(AI3:AR3,"&gt;0")*$AC$2-SUMIF(AI3:AR3,"&lt;0")*($AC$2/(1-$AC$2))</f>
        <v>10.721764190748736</v>
      </c>
      <c r="AD3">
        <f>SUM(B3:AB3,AI3:AV3)-AC3</f>
        <v>771.39398279181535</v>
      </c>
      <c r="AE3">
        <f>'IDT-1'!F3</f>
        <v>0</v>
      </c>
      <c r="AF3" s="24"/>
      <c r="AG3">
        <f>SUM(AD3:AF3)</f>
        <v>771.39398279181535</v>
      </c>
      <c r="AI3" s="34">
        <f>PXIL!J3</f>
        <v>0</v>
      </c>
      <c r="AJ3" s="34">
        <f>PXIL!P3</f>
        <v>0</v>
      </c>
      <c r="AK3" s="34">
        <f>RTM_IEX!J3</f>
        <v>4.82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8.0340299999999996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57.52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514.66199395754779</v>
      </c>
      <c r="P4" s="36">
        <v>37.5</v>
      </c>
      <c r="Q4" s="36">
        <v>26.709999999999997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352.04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-29.9</v>
      </c>
      <c r="AA4" s="75">
        <f>STOA!J4</f>
        <v>0</v>
      </c>
      <c r="AB4" s="75">
        <f>-STOA!P4</f>
        <v>-200</v>
      </c>
      <c r="AC4">
        <f t="shared" ref="AC4:AC67" si="0">SUMIF(B4:AB4,"&gt;0")*$AC$2-SUMIF(B4:AB4,"&lt;0")*($AC$2/(1-$AC$2))+SUMIF(AI4:AR4,"&gt;0")*$AC$2-SUMIF(AI4:AR4,"&lt;0")*($AC$2/(1-$AC$2))</f>
        <v>10.366469762195397</v>
      </c>
      <c r="AD4">
        <f t="shared" ref="AD4:AD67" si="1">SUM(B4:AB4,AI4:AV4)-AC4</f>
        <v>761.98955419535241</v>
      </c>
      <c r="AE4">
        <f>'IDT-1'!F4</f>
        <v>0</v>
      </c>
      <c r="AF4" s="24"/>
      <c r="AG4">
        <f t="shared" ref="AG4:AG67" si="2">SUM(AD4:AF4)</f>
        <v>761.98955419535241</v>
      </c>
      <c r="AI4" s="34">
        <f>PXIL!J4</f>
        <v>0</v>
      </c>
      <c r="AJ4" s="34">
        <f>PXIL!P4</f>
        <v>0</v>
      </c>
      <c r="AK4" s="34">
        <f>RTM_IEX!J4</f>
        <v>5.79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8.0340299999999996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57.52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516.2911555322197</v>
      </c>
      <c r="P5" s="36">
        <v>37.5</v>
      </c>
      <c r="Q5" s="36">
        <v>26.709999999999997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352.04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-40.1</v>
      </c>
      <c r="AA5" s="75">
        <f>STOA!J5</f>
        <v>0</v>
      </c>
      <c r="AB5" s="75">
        <f>-STOA!P5</f>
        <v>-200</v>
      </c>
      <c r="AC5">
        <f t="shared" si="0"/>
        <v>10.466644528216511</v>
      </c>
      <c r="AD5">
        <f t="shared" si="1"/>
        <v>753.32854100400323</v>
      </c>
      <c r="AE5">
        <f>'IDT-1'!F5</f>
        <v>0</v>
      </c>
      <c r="AF5" s="24"/>
      <c r="AG5">
        <f t="shared" si="2"/>
        <v>753.32854100400323</v>
      </c>
      <c r="AI5" s="34">
        <f>PXIL!J5</f>
        <v>0</v>
      </c>
      <c r="AJ5" s="34">
        <f>PXIL!P5</f>
        <v>0</v>
      </c>
      <c r="AK5" s="34">
        <f>RTM_IEX!J5</f>
        <v>5.8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8.0340299999999996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57.52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506.7035661299434</v>
      </c>
      <c r="P6" s="36">
        <v>37.5</v>
      </c>
      <c r="Q6" s="36">
        <v>26.715911247130837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352.04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-40.200000000000003</v>
      </c>
      <c r="AA6" s="75">
        <f>STOA!J6</f>
        <v>0</v>
      </c>
      <c r="AB6" s="75">
        <f>-STOA!P6</f>
        <v>-200</v>
      </c>
      <c r="AC6">
        <f t="shared" si="0"/>
        <v>10.362645547485776</v>
      </c>
      <c r="AD6">
        <f t="shared" si="1"/>
        <v>740.85086182958855</v>
      </c>
      <c r="AE6">
        <f>'IDT-1'!F6</f>
        <v>0</v>
      </c>
      <c r="AF6" s="24"/>
      <c r="AG6">
        <f t="shared" si="2"/>
        <v>740.85086182958855</v>
      </c>
      <c r="AI6" s="34">
        <f>PXIL!J6</f>
        <v>0</v>
      </c>
      <c r="AJ6" s="34">
        <f>PXIL!P6</f>
        <v>0</v>
      </c>
      <c r="AK6" s="34">
        <f>RTM_IEX!J6</f>
        <v>2.9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8.0340299999999996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57.52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504.96205734011403</v>
      </c>
      <c r="P7" s="36">
        <v>37.5</v>
      </c>
      <c r="Q7" s="36">
        <v>26.71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352.3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-48.3</v>
      </c>
      <c r="AA7" s="75">
        <f>STOA!J7</f>
        <v>0</v>
      </c>
      <c r="AB7" s="75">
        <f>-STOA!P7</f>
        <v>-200</v>
      </c>
      <c r="AC7">
        <f t="shared" si="0"/>
        <v>10.394407596746913</v>
      </c>
      <c r="AD7">
        <f t="shared" si="1"/>
        <v>728.33167974336732</v>
      </c>
      <c r="AE7">
        <f>'IDT-1'!F7</f>
        <v>0</v>
      </c>
      <c r="AF7" s="24"/>
      <c r="AG7">
        <f t="shared" si="2"/>
        <v>728.33167974336732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8.0340299999999996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57.52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504.96205734011403</v>
      </c>
      <c r="P8" s="36">
        <v>37.5</v>
      </c>
      <c r="Q8" s="36">
        <v>26.71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356.96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-56.4</v>
      </c>
      <c r="AA8" s="75">
        <f>STOA!J8</f>
        <v>0</v>
      </c>
      <c r="AB8" s="75">
        <f>-STOA!P8</f>
        <v>-200</v>
      </c>
      <c r="AC8">
        <f t="shared" si="0"/>
        <v>10.502167974318514</v>
      </c>
      <c r="AD8">
        <f t="shared" si="1"/>
        <v>724.78391936579555</v>
      </c>
      <c r="AE8">
        <f>'IDT-1'!F8</f>
        <v>0</v>
      </c>
      <c r="AF8" s="24"/>
      <c r="AG8">
        <f t="shared" si="2"/>
        <v>724.78391936579555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8.0340299999999996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57.52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504.96205734011403</v>
      </c>
      <c r="P9" s="36">
        <v>37.5</v>
      </c>
      <c r="Q9" s="36">
        <v>26.715284151076599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357.46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-62.1</v>
      </c>
      <c r="AA9" s="75">
        <f>STOA!J9</f>
        <v>0</v>
      </c>
      <c r="AB9" s="75">
        <f>-STOA!P9</f>
        <v>-200</v>
      </c>
      <c r="AC9">
        <f t="shared" si="0"/>
        <v>10.554697960219427</v>
      </c>
      <c r="AD9">
        <f t="shared" si="1"/>
        <v>719.53667353097126</v>
      </c>
      <c r="AE9">
        <f>'IDT-1'!F9</f>
        <v>0</v>
      </c>
      <c r="AF9" s="24"/>
      <c r="AG9">
        <f t="shared" si="2"/>
        <v>719.53667353097126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8.0340299999999996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57.52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504.96205734011403</v>
      </c>
      <c r="P10" s="36">
        <v>37.5</v>
      </c>
      <c r="Q10" s="36">
        <v>26.714882998171845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357.96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-75.2</v>
      </c>
      <c r="AA10" s="75">
        <f>STOA!J10</f>
        <v>0</v>
      </c>
      <c r="AB10" s="75">
        <f>-STOA!P10</f>
        <v>-200</v>
      </c>
      <c r="AC10">
        <f t="shared" si="0"/>
        <v>10.669866756731073</v>
      </c>
      <c r="AD10">
        <f t="shared" si="1"/>
        <v>706.82110358155489</v>
      </c>
      <c r="AE10">
        <f>'IDT-1'!F10</f>
        <v>0</v>
      </c>
      <c r="AF10" s="24"/>
      <c r="AG10">
        <f t="shared" si="2"/>
        <v>706.82110358155489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8.0340299999999996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505.98524072886391</v>
      </c>
      <c r="P11" s="36">
        <v>37.5</v>
      </c>
      <c r="Q11" s="36">
        <v>26.709999999999997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354.62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-87.3</v>
      </c>
      <c r="AA11" s="75">
        <f>STOA!J11</f>
        <v>0</v>
      </c>
      <c r="AB11" s="75">
        <f>-STOA!P11</f>
        <v>-200</v>
      </c>
      <c r="AC11">
        <f t="shared" si="0"/>
        <v>10.829105908007087</v>
      </c>
      <c r="AD11">
        <f t="shared" si="1"/>
        <v>683.24016482085688</v>
      </c>
      <c r="AE11">
        <f>'IDT-1'!F11</f>
        <v>0</v>
      </c>
      <c r="AF11" s="24"/>
      <c r="AG11">
        <f t="shared" si="2"/>
        <v>683.24016482085688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-9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8.0340299999999996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506.24864257164222</v>
      </c>
      <c r="P12" s="36">
        <v>37.5</v>
      </c>
      <c r="Q12" s="36">
        <v>26.709999999999997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354.62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-92.3</v>
      </c>
      <c r="AA12" s="75">
        <f>STOA!J12</f>
        <v>0</v>
      </c>
      <c r="AB12" s="75">
        <f>-STOA!P12</f>
        <v>-200</v>
      </c>
      <c r="AC12">
        <f t="shared" si="0"/>
        <v>10.865203114385983</v>
      </c>
      <c r="AD12">
        <f t="shared" si="1"/>
        <v>679.46746945725636</v>
      </c>
      <c r="AE12">
        <f>'IDT-1'!F12</f>
        <v>0</v>
      </c>
      <c r="AF12" s="24"/>
      <c r="AG12">
        <f t="shared" si="2"/>
        <v>679.46746945725636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-8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8.0340299999999996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508.33237598392145</v>
      </c>
      <c r="P13" s="36">
        <v>38.19</v>
      </c>
      <c r="Q13" s="36">
        <v>27.18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351.29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-96.2</v>
      </c>
      <c r="AA13" s="75">
        <f>STOA!J13</f>
        <v>0</v>
      </c>
      <c r="AB13" s="75">
        <f>-STOA!P13</f>
        <v>-200</v>
      </c>
      <c r="AC13">
        <f t="shared" si="0"/>
        <v>10.973756409700195</v>
      </c>
      <c r="AD13">
        <f t="shared" si="1"/>
        <v>666.37264957422121</v>
      </c>
      <c r="AE13">
        <f>'IDT-1'!F13</f>
        <v>0</v>
      </c>
      <c r="AF13" s="24"/>
      <c r="AG13">
        <f t="shared" si="2"/>
        <v>666.37264957422121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-17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8.0340299999999996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508.33237598392145</v>
      </c>
      <c r="P14" s="36">
        <v>38.19</v>
      </c>
      <c r="Q14" s="36">
        <v>27.18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351.29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-101.5</v>
      </c>
      <c r="AA14" s="75">
        <f>STOA!J14</f>
        <v>0</v>
      </c>
      <c r="AB14" s="75">
        <f>-STOA!P14</f>
        <v>-200</v>
      </c>
      <c r="AC14">
        <f t="shared" si="0"/>
        <v>11.027124703366997</v>
      </c>
      <c r="AD14">
        <f t="shared" si="1"/>
        <v>660.01928128055442</v>
      </c>
      <c r="AE14">
        <f>'IDT-1'!F14</f>
        <v>0</v>
      </c>
      <c r="AF14" s="24"/>
      <c r="AG14">
        <f t="shared" si="2"/>
        <v>660.01928128055442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-18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8.0340299999999996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509.62709081272686</v>
      </c>
      <c r="P15" s="36">
        <v>37.5</v>
      </c>
      <c r="Q15" s="36">
        <v>26.71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351.16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-105</v>
      </c>
      <c r="AA15" s="75">
        <f>STOA!J15</f>
        <v>0</v>
      </c>
      <c r="AB15" s="75">
        <f>-STOA!P15</f>
        <v>-200</v>
      </c>
      <c r="AC15">
        <f t="shared" si="0"/>
        <v>11.056813359966075</v>
      </c>
      <c r="AD15">
        <f t="shared" si="1"/>
        <v>656.49430745276072</v>
      </c>
      <c r="AE15">
        <f>'IDT-1'!F15</f>
        <v>0</v>
      </c>
      <c r="AF15" s="24"/>
      <c r="AG15">
        <f t="shared" si="2"/>
        <v>656.49430745276072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-18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8.0340299999999996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509.62709081272686</v>
      </c>
      <c r="P16" s="36">
        <v>37.5</v>
      </c>
      <c r="Q16" s="36">
        <v>26.71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351.47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-108.4</v>
      </c>
      <c r="AA16" s="75">
        <f>STOA!J16</f>
        <v>0</v>
      </c>
      <c r="AB16" s="75">
        <f>-STOA!P16</f>
        <v>-200</v>
      </c>
      <c r="AC16">
        <f t="shared" si="0"/>
        <v>11.105161611680476</v>
      </c>
      <c r="AD16">
        <f t="shared" si="1"/>
        <v>651.3559592010464</v>
      </c>
      <c r="AE16">
        <f>'IDT-1'!F16</f>
        <v>0</v>
      </c>
      <c r="AF16" s="24"/>
      <c r="AG16">
        <f t="shared" si="2"/>
        <v>651.3559592010464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8.0340299999999996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509.62709081272686</v>
      </c>
      <c r="P17" s="36">
        <v>37.5</v>
      </c>
      <c r="Q17" s="36">
        <v>26.71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354.49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-112.7</v>
      </c>
      <c r="AA17" s="75">
        <f>STOA!J17</f>
        <v>0</v>
      </c>
      <c r="AB17" s="75">
        <f>-STOA!P17</f>
        <v>-200</v>
      </c>
      <c r="AC17">
        <f t="shared" si="0"/>
        <v>11.14154211672283</v>
      </c>
      <c r="AD17">
        <f t="shared" si="1"/>
        <v>653.03957869600401</v>
      </c>
      <c r="AE17">
        <f>'IDT-1'!F17</f>
        <v>0</v>
      </c>
      <c r="AF17" s="24"/>
      <c r="AG17">
        <f t="shared" si="2"/>
        <v>653.03957869600401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-17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8.0340299999999996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509.62709081272686</v>
      </c>
      <c r="P18" s="36">
        <v>37.5</v>
      </c>
      <c r="Q18" s="36">
        <v>26.71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354.49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-112.4</v>
      </c>
      <c r="AA18" s="75">
        <f>STOA!J18</f>
        <v>0</v>
      </c>
      <c r="AB18" s="75">
        <f>-STOA!P18</f>
        <v>-200</v>
      </c>
      <c r="AC18">
        <f t="shared" si="0"/>
        <v>11.172885400304921</v>
      </c>
      <c r="AD18">
        <f t="shared" si="1"/>
        <v>649.30823541242194</v>
      </c>
      <c r="AE18">
        <f>'IDT-1'!F18</f>
        <v>0</v>
      </c>
      <c r="AF18" s="24"/>
      <c r="AG18">
        <f t="shared" si="2"/>
        <v>649.30823541242194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-21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8.0340299999999996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509.62709081272686</v>
      </c>
      <c r="P19" s="36">
        <v>37.5</v>
      </c>
      <c r="Q19" s="36">
        <v>26.71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354.40999999999997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-108.1</v>
      </c>
      <c r="AA19" s="75">
        <f>STOA!J19</f>
        <v>0</v>
      </c>
      <c r="AB19" s="75">
        <f>-STOA!P19</f>
        <v>-200</v>
      </c>
      <c r="AC19">
        <f t="shared" si="0"/>
        <v>11.127316264363007</v>
      </c>
      <c r="AD19">
        <f t="shared" si="1"/>
        <v>654.5738045483638</v>
      </c>
      <c r="AE19">
        <f>'IDT-1'!F19</f>
        <v>0</v>
      </c>
      <c r="AF19" s="24"/>
      <c r="AG19">
        <f t="shared" si="2"/>
        <v>654.5738045483638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8.0340299999999996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509.52827443965231</v>
      </c>
      <c r="P20" s="36">
        <v>37.5</v>
      </c>
      <c r="Q20" s="36">
        <v>26.71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354.58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-100.5</v>
      </c>
      <c r="AA20" s="75">
        <f>STOA!J20</f>
        <v>0</v>
      </c>
      <c r="AB20" s="75">
        <f>-STOA!P20</f>
        <v>-200</v>
      </c>
      <c r="AC20">
        <f t="shared" si="0"/>
        <v>11.072004565844914</v>
      </c>
      <c r="AD20">
        <f t="shared" si="1"/>
        <v>661.30029987380726</v>
      </c>
      <c r="AE20">
        <f>'IDT-1'!F20</f>
        <v>0</v>
      </c>
      <c r="AF20" s="24"/>
      <c r="AG20">
        <f t="shared" si="2"/>
        <v>661.30029987380726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-21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8.0340299999999996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57.52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512.23279906943594</v>
      </c>
      <c r="P21" s="36">
        <v>37.5</v>
      </c>
      <c r="Q21" s="36">
        <v>26.709999999999997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355.08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-95.6</v>
      </c>
      <c r="AA21" s="75">
        <f>STOA!J21</f>
        <v>0</v>
      </c>
      <c r="AB21" s="75">
        <f>-STOA!P21</f>
        <v>-200</v>
      </c>
      <c r="AC21">
        <f t="shared" si="0"/>
        <v>11.040471584433361</v>
      </c>
      <c r="AD21">
        <f t="shared" si="1"/>
        <v>671.43635748500253</v>
      </c>
      <c r="AE21">
        <f>'IDT-1'!F21</f>
        <v>0</v>
      </c>
      <c r="AF21" s="24"/>
      <c r="AG21">
        <f t="shared" si="2"/>
        <v>671.43635748500253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-19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8.0340299999999996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57.52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512.44736537853726</v>
      </c>
      <c r="P22" s="36">
        <v>37.5</v>
      </c>
      <c r="Q22" s="36">
        <v>26.709999999999997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355.40999999999997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-82.4</v>
      </c>
      <c r="AA22" s="75">
        <f>STOA!J22</f>
        <v>0</v>
      </c>
      <c r="AB22" s="75">
        <f>-STOA!P22</f>
        <v>-200</v>
      </c>
      <c r="AC22">
        <f t="shared" si="0"/>
        <v>10.958640132635946</v>
      </c>
      <c r="AD22">
        <f t="shared" si="1"/>
        <v>682.2627552459013</v>
      </c>
      <c r="AE22">
        <f>'IDT-1'!F22</f>
        <v>0</v>
      </c>
      <c r="AF22" s="24"/>
      <c r="AG22">
        <f t="shared" si="2"/>
        <v>682.2627552459013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-22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8.0340299999999996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57.52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521.95684003958252</v>
      </c>
      <c r="P23" s="36">
        <v>37.5</v>
      </c>
      <c r="Q23" s="36">
        <v>26.709999999999997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355.5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-71.900000000000006</v>
      </c>
      <c r="AA23" s="75">
        <f>STOA!J23</f>
        <v>0</v>
      </c>
      <c r="AB23" s="75">
        <f>-STOA!P23</f>
        <v>-200</v>
      </c>
      <c r="AC23">
        <f t="shared" si="0"/>
        <v>10.933386248227611</v>
      </c>
      <c r="AD23">
        <f t="shared" si="1"/>
        <v>704.38748379135495</v>
      </c>
      <c r="AE23">
        <f>'IDT-1'!F23</f>
        <v>0</v>
      </c>
      <c r="AF23" s="24"/>
      <c r="AG23">
        <f t="shared" si="2"/>
        <v>704.38748379135495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8.0340299999999996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57.52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531.42120631171838</v>
      </c>
      <c r="P24" s="36">
        <v>37.5</v>
      </c>
      <c r="Q24" s="36">
        <v>26.709999999999997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355.5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-55.9</v>
      </c>
      <c r="AA24" s="75">
        <f>STOA!J24</f>
        <v>0</v>
      </c>
      <c r="AB24" s="75">
        <f>-STOA!P24</f>
        <v>-200</v>
      </c>
      <c r="AC24">
        <f t="shared" si="0"/>
        <v>10.860406085865549</v>
      </c>
      <c r="AD24">
        <f t="shared" si="1"/>
        <v>731.92483022585293</v>
      </c>
      <c r="AE24">
        <f>'IDT-1'!F24</f>
        <v>0</v>
      </c>
      <c r="AF24" s="24"/>
      <c r="AG24">
        <f t="shared" si="2"/>
        <v>731.92483022585293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-18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8.0340299999999996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57.52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545.85316861842136</v>
      </c>
      <c r="P25" s="36">
        <v>37.5</v>
      </c>
      <c r="Q25" s="36">
        <v>26.709999999999997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-34.4</v>
      </c>
      <c r="AA25" s="75">
        <f>STOA!J25</f>
        <v>0</v>
      </c>
      <c r="AB25" s="75">
        <f>-STOA!P25</f>
        <v>-200</v>
      </c>
      <c r="AC25">
        <f t="shared" si="0"/>
        <v>10.837518151331407</v>
      </c>
      <c r="AD25">
        <f t="shared" si="1"/>
        <v>766.37968046708988</v>
      </c>
      <c r="AE25">
        <f>'IDT-1'!F25</f>
        <v>0</v>
      </c>
      <c r="AF25" s="24"/>
      <c r="AG25">
        <f t="shared" si="2"/>
        <v>766.37968046708988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-21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8.0340299999999996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57.52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575.61113743112287</v>
      </c>
      <c r="P26" s="36">
        <v>37.5</v>
      </c>
      <c r="Q26" s="36">
        <v>26.709999999999997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-24.4</v>
      </c>
      <c r="AA26" s="75">
        <f>STOA!J26</f>
        <v>0</v>
      </c>
      <c r="AB26" s="75">
        <f>-STOA!P26</f>
        <v>-200</v>
      </c>
      <c r="AC26">
        <f t="shared" si="0"/>
        <v>11.045129300733654</v>
      </c>
      <c r="AD26">
        <f t="shared" si="1"/>
        <v>800.93003813038922</v>
      </c>
      <c r="AE26">
        <f>'IDT-1'!F26</f>
        <v>0</v>
      </c>
      <c r="AF26" s="24"/>
      <c r="AG26">
        <f t="shared" si="2"/>
        <v>800.93003813038922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-26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8.0340299999999996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55.08740972352831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610.71246073925874</v>
      </c>
      <c r="P27" s="36">
        <v>37.5</v>
      </c>
      <c r="Q27" s="36">
        <v>26.709999999999997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357.17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-111.6</v>
      </c>
      <c r="AA27" s="75">
        <f>STOA!J27</f>
        <v>0</v>
      </c>
      <c r="AB27" s="75">
        <f>-STOA!P27</f>
        <v>-100</v>
      </c>
      <c r="AC27">
        <f t="shared" si="0"/>
        <v>11.153245735246831</v>
      </c>
      <c r="AD27">
        <f t="shared" si="1"/>
        <v>853.46065472754015</v>
      </c>
      <c r="AE27">
        <f>'IDT-1'!F27</f>
        <v>0</v>
      </c>
      <c r="AF27" s="24"/>
      <c r="AG27">
        <f t="shared" si="2"/>
        <v>853.46065472754015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-19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8.0340299999999996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55.08740972352831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654.19721385055391</v>
      </c>
      <c r="P28" s="36">
        <v>37.5</v>
      </c>
      <c r="Q28" s="36">
        <v>26.709999999999997</v>
      </c>
      <c r="R28" s="38">
        <v>0.38741721854304634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357.46208000000001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-108.1</v>
      </c>
      <c r="AA28" s="75">
        <f>STOA!J28</f>
        <v>0</v>
      </c>
      <c r="AB28" s="75">
        <f>-STOA!P28</f>
        <v>-100</v>
      </c>
      <c r="AC28">
        <f t="shared" si="0"/>
        <v>11.562345647779471</v>
      </c>
      <c r="AD28">
        <f t="shared" si="1"/>
        <v>892.71580514484594</v>
      </c>
      <c r="AE28">
        <f>'IDT-1'!F28</f>
        <v>0</v>
      </c>
      <c r="AF28" s="24"/>
      <c r="AG28">
        <f t="shared" si="2"/>
        <v>892.71580514484594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-27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8.0340299999999996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55.08740972352831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703.68348388097638</v>
      </c>
      <c r="P29" s="36">
        <v>37.5</v>
      </c>
      <c r="Q29" s="36">
        <v>26.72</v>
      </c>
      <c r="R29" s="38">
        <v>3.63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355.13050399999997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-46.2</v>
      </c>
      <c r="AA29" s="75">
        <f>STOA!J29</f>
        <v>0</v>
      </c>
      <c r="AB29" s="75">
        <f>-STOA!P29</f>
        <v>-100</v>
      </c>
      <c r="AC29">
        <f t="shared" si="0"/>
        <v>11.800248418824186</v>
      </c>
      <c r="AD29">
        <f t="shared" si="1"/>
        <v>964.78517918568036</v>
      </c>
      <c r="AE29">
        <f>'IDT-1'!F29</f>
        <v>-22.489000000000001</v>
      </c>
      <c r="AF29" s="24"/>
      <c r="AG29">
        <f t="shared" si="2"/>
        <v>942.29617918568033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-67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8.0340299999999996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755.79874498806248</v>
      </c>
      <c r="P30" s="36">
        <v>37.5</v>
      </c>
      <c r="Q30" s="36">
        <v>26.72</v>
      </c>
      <c r="R30" s="38">
        <v>8.4600000000000009</v>
      </c>
      <c r="S30" s="38">
        <v>0</v>
      </c>
      <c r="T30" s="37">
        <f>SUMPRODUCT(LTA!J30:AN30,LTA!J$101:AN$101,LTA!J$105:AN$105)</f>
        <v>0.03</v>
      </c>
      <c r="U30" s="37">
        <f>SUMPRODUCT(LTA!J30:AN30,LTA!J$102:AN$102,LTA!J$105:AN$105)</f>
        <v>361.13761599999998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-238.5</v>
      </c>
      <c r="AA30" s="75">
        <f>STOA!J30</f>
        <v>0</v>
      </c>
      <c r="AB30" s="75">
        <f>-STOA!P30</f>
        <v>-100</v>
      </c>
      <c r="AC30">
        <f t="shared" si="0"/>
        <v>14.672430174174673</v>
      </c>
      <c r="AD30">
        <f t="shared" si="1"/>
        <v>1052.1779608138877</v>
      </c>
      <c r="AE30">
        <f>'IDT-1'!F30</f>
        <v>-61.124000000000002</v>
      </c>
      <c r="AF30" s="24"/>
      <c r="AG30">
        <f t="shared" si="2"/>
        <v>991.05396081388767</v>
      </c>
      <c r="AI30" s="34">
        <f>PXIL!J30</f>
        <v>0</v>
      </c>
      <c r="AJ30" s="34">
        <f>PXIL!P30</f>
        <v>0</v>
      </c>
      <c r="AK30" s="34">
        <f>RTM_IEX!J30</f>
        <v>138.06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8.0340299999999996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756.58002354761447</v>
      </c>
      <c r="P31" s="36">
        <v>37.5</v>
      </c>
      <c r="Q31" s="36">
        <v>26.72</v>
      </c>
      <c r="R31" s="38">
        <v>14.542459820673322</v>
      </c>
      <c r="S31" s="38">
        <v>0</v>
      </c>
      <c r="T31" s="37">
        <f>SUMPRODUCT(LTA!J31:AN31,LTA!J$101:AN$101,LTA!J$105:AN$105)</f>
        <v>2.2000000000000002</v>
      </c>
      <c r="U31" s="37">
        <f>SUMPRODUCT(LTA!J31:AN31,LTA!J$102:AN$102,LTA!J$105:AN$105)</f>
        <v>367.21466399999997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0</v>
      </c>
      <c r="AB31" s="75">
        <f>-STOA!P31</f>
        <v>-100</v>
      </c>
      <c r="AC31">
        <f t="shared" si="0"/>
        <v>11.932718498203419</v>
      </c>
      <c r="AD31">
        <f t="shared" si="1"/>
        <v>1133.4684588700843</v>
      </c>
      <c r="AE31">
        <f>'IDT-1'!F31</f>
        <v>-89.379000000000005</v>
      </c>
      <c r="AF31" s="24"/>
      <c r="AG31">
        <f t="shared" si="2"/>
        <v>1044.0894588700844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-37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8.0340299999999996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756.66870233469353</v>
      </c>
      <c r="P32" s="36">
        <v>37.5</v>
      </c>
      <c r="Q32" s="36">
        <v>26.72</v>
      </c>
      <c r="R32" s="38">
        <v>22.2</v>
      </c>
      <c r="S32" s="38">
        <v>0</v>
      </c>
      <c r="T32" s="37">
        <f>SUMPRODUCT(LTA!J32:AN32,LTA!J$101:AN$101,LTA!J$105:AN$105)</f>
        <v>6.71</v>
      </c>
      <c r="U32" s="37">
        <f>SUMPRODUCT(LTA!J32:AN32,LTA!J$102:AN$102,LTA!J$105:AN$105)</f>
        <v>374.35293599999994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-3.06</v>
      </c>
      <c r="AA32" s="75">
        <f>STOA!J32</f>
        <v>0</v>
      </c>
      <c r="AB32" s="75">
        <f>-STOA!P32</f>
        <v>-100</v>
      </c>
      <c r="AC32">
        <f t="shared" si="0"/>
        <v>11.884361548662493</v>
      </c>
      <c r="AD32">
        <f t="shared" si="1"/>
        <v>1177.851306786031</v>
      </c>
      <c r="AE32">
        <f>'IDT-1'!F32</f>
        <v>-100.911</v>
      </c>
      <c r="AF32" s="24"/>
      <c r="AG32">
        <f t="shared" si="2"/>
        <v>1076.940306786031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-9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8.0340299999999996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758.63079143469361</v>
      </c>
      <c r="P33" s="36">
        <v>37.5</v>
      </c>
      <c r="Q33" s="36">
        <v>26.72</v>
      </c>
      <c r="R33" s="38">
        <v>23.2</v>
      </c>
      <c r="S33" s="38">
        <v>0</v>
      </c>
      <c r="T33" s="37">
        <f>SUMPRODUCT(LTA!J33:AN33,LTA!J$101:AN$101,LTA!J$105:AN$105)</f>
        <v>11.379999999999999</v>
      </c>
      <c r="U33" s="37">
        <f>SUMPRODUCT(LTA!J33:AN33,LTA!J$102:AN$102,LTA!J$105:AN$105)</f>
        <v>379.90497599999998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0</v>
      </c>
      <c r="AB33" s="75">
        <f>-STOA!P33</f>
        <v>-100</v>
      </c>
      <c r="AC33">
        <f t="shared" si="0"/>
        <v>11.92683070183989</v>
      </c>
      <c r="AD33">
        <f t="shared" si="1"/>
        <v>1199.0529667328537</v>
      </c>
      <c r="AE33">
        <f>'IDT-1'!F33</f>
        <v>-98.028000000000006</v>
      </c>
      <c r="AF33" s="24"/>
      <c r="AG33">
        <f t="shared" si="2"/>
        <v>1101.0249667328537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8.0340299999999996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739.80750147171386</v>
      </c>
      <c r="P34" s="36">
        <v>37.5</v>
      </c>
      <c r="Q34" s="36">
        <v>26.72</v>
      </c>
      <c r="R34" s="38">
        <v>23.2</v>
      </c>
      <c r="S34" s="38">
        <v>0</v>
      </c>
      <c r="T34" s="37">
        <f>SUMPRODUCT(LTA!J34:AN34,LTA!J$101:AN$101,LTA!J$105:AN$105)</f>
        <v>20.3</v>
      </c>
      <c r="U34" s="37">
        <f>SUMPRODUCT(LTA!J34:AN34,LTA!J$102:AN$102,LTA!J$105:AN$105)</f>
        <v>391.17055199999999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0</v>
      </c>
      <c r="AB34" s="75">
        <f>-STOA!P34</f>
        <v>-100</v>
      </c>
      <c r="AC34">
        <f t="shared" si="0"/>
        <v>12.050381273651304</v>
      </c>
      <c r="AD34">
        <f t="shared" si="1"/>
        <v>1221.6717021980628</v>
      </c>
      <c r="AE34">
        <f>'IDT-1'!F34</f>
        <v>-104.371</v>
      </c>
      <c r="AF34" s="24"/>
      <c r="AG34">
        <f t="shared" si="2"/>
        <v>1117.3007021980627</v>
      </c>
      <c r="AI34" s="34">
        <f>PXIL!J34</f>
        <v>0</v>
      </c>
      <c r="AJ34" s="34">
        <f>PXIL!P34</f>
        <v>0</v>
      </c>
      <c r="AK34" s="34">
        <f>RTM_IEX!J34</f>
        <v>17.38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8.0340299999999996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714.6798760344376</v>
      </c>
      <c r="P35" s="36">
        <v>37.5</v>
      </c>
      <c r="Q35" s="36">
        <v>26.709999999999997</v>
      </c>
      <c r="R35" s="38">
        <v>23.2</v>
      </c>
      <c r="S35" s="38">
        <v>0</v>
      </c>
      <c r="T35" s="37">
        <f>SUMPRODUCT(LTA!J35:AN35,LTA!J$101:AN$101,LTA!J$105:AN$105)</f>
        <v>30.31</v>
      </c>
      <c r="U35" s="37">
        <f>SUMPRODUCT(LTA!J35:AN35,LTA!J$102:AN$102,LTA!J$105:AN$105)</f>
        <v>402.99632800000001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0</v>
      </c>
      <c r="AB35" s="75">
        <f>-STOA!P35</f>
        <v>-100</v>
      </c>
      <c r="AC35">
        <f t="shared" si="0"/>
        <v>12.241549738378183</v>
      </c>
      <c r="AD35">
        <f t="shared" si="1"/>
        <v>1244.2386842960595</v>
      </c>
      <c r="AE35">
        <f>'IDT-1'!F35</f>
        <v>-107</v>
      </c>
      <c r="AF35" s="24"/>
      <c r="AG35">
        <f t="shared" si="2"/>
        <v>1137.2386842960595</v>
      </c>
      <c r="AI35" s="34">
        <f>PXIL!J35</f>
        <v>0</v>
      </c>
      <c r="AJ35" s="34">
        <f>PXIL!P35</f>
        <v>0</v>
      </c>
      <c r="AK35" s="34">
        <f>RTM_IEX!J35</f>
        <v>43.44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8.0340299999999996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55.08740972352831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688.88433239436347</v>
      </c>
      <c r="P36" s="36">
        <v>37.5</v>
      </c>
      <c r="Q36" s="36">
        <v>26.709999999999997</v>
      </c>
      <c r="R36" s="38">
        <v>23.2</v>
      </c>
      <c r="S36" s="38">
        <v>0</v>
      </c>
      <c r="T36" s="37">
        <f>SUMPRODUCT(LTA!J36:AN36,LTA!J$101:AN$101,LTA!J$105:AN$105)</f>
        <v>41.8</v>
      </c>
      <c r="U36" s="37">
        <f>SUMPRODUCT(LTA!J36:AN36,LTA!J$102:AN$102,LTA!J$105:AN$105)</f>
        <v>414.21847199999996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0</v>
      </c>
      <c r="AB36" s="75">
        <f>-STOA!P36</f>
        <v>-100</v>
      </c>
      <c r="AC36">
        <f t="shared" si="0"/>
        <v>11.965955839376091</v>
      </c>
      <c r="AD36">
        <f t="shared" si="1"/>
        <v>1155.4682882785155</v>
      </c>
      <c r="AE36">
        <f>'IDT-1'!F36</f>
        <v>0</v>
      </c>
      <c r="AF36" s="24"/>
      <c r="AG36">
        <f t="shared" si="2"/>
        <v>1155.4682882785155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-28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8.0340299999999996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55.08740972352831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658.77682116467417</v>
      </c>
      <c r="P37" s="36">
        <v>37.840000000000003</v>
      </c>
      <c r="Q37" s="36">
        <v>26.709999999999997</v>
      </c>
      <c r="R37" s="38">
        <v>23.2</v>
      </c>
      <c r="S37" s="38">
        <v>0</v>
      </c>
      <c r="T37" s="37">
        <f>SUMPRODUCT(LTA!J37:AN37,LTA!J$101:AN$101,LTA!J$105:AN$105)</f>
        <v>49.96</v>
      </c>
      <c r="U37" s="37">
        <f>SUMPRODUCT(LTA!J37:AN37,LTA!J$102:AN$102,LTA!J$105:AN$105)</f>
        <v>424.30120799999997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0</v>
      </c>
      <c r="AB37" s="75">
        <f>-STOA!P37</f>
        <v>-100</v>
      </c>
      <c r="AC37">
        <f t="shared" si="0"/>
        <v>11.919974673796036</v>
      </c>
      <c r="AD37">
        <f t="shared" si="1"/>
        <v>1137.9894942144065</v>
      </c>
      <c r="AE37">
        <f>'IDT-1'!F37</f>
        <v>0</v>
      </c>
      <c r="AF37" s="24"/>
      <c r="AG37">
        <f t="shared" si="2"/>
        <v>1137.9894942144065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-34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8.0340299999999996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55.08740972352831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636.7188880627499</v>
      </c>
      <c r="P38" s="36">
        <v>37.840000000000003</v>
      </c>
      <c r="Q38" s="36">
        <v>26.709999999999997</v>
      </c>
      <c r="R38" s="38">
        <v>23.2</v>
      </c>
      <c r="S38" s="38">
        <v>0</v>
      </c>
      <c r="T38" s="37">
        <f>SUMPRODUCT(LTA!J38:AN38,LTA!J$101:AN$101,LTA!J$105:AN$105)</f>
        <v>59.46</v>
      </c>
      <c r="U38" s="37">
        <f>SUMPRODUCT(LTA!J38:AN38,LTA!J$102:AN$102,LTA!J$105:AN$105)</f>
        <v>434.38423999999998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0</v>
      </c>
      <c r="AB38" s="75">
        <f>-STOA!P38</f>
        <v>-100</v>
      </c>
      <c r="AC38">
        <f t="shared" si="0"/>
        <v>11.916127819989653</v>
      </c>
      <c r="AD38">
        <f t="shared" si="1"/>
        <v>1133.5184399662887</v>
      </c>
      <c r="AE38">
        <f>'IDT-1'!F38</f>
        <v>0</v>
      </c>
      <c r="AF38" s="24"/>
      <c r="AG38">
        <f t="shared" si="2"/>
        <v>1133.5184399662887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-36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8.0340299999999996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55.08740972352831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630.33921955830306</v>
      </c>
      <c r="P39" s="36">
        <v>37.5</v>
      </c>
      <c r="Q39" s="36">
        <v>26.709999999999997</v>
      </c>
      <c r="R39" s="38">
        <v>23.2</v>
      </c>
      <c r="S39" s="38">
        <v>0</v>
      </c>
      <c r="T39" s="37">
        <f>SUMPRODUCT(LTA!J39:AN39,LTA!J$101:AN$101,LTA!J$105:AN$105)</f>
        <v>68.89</v>
      </c>
      <c r="U39" s="37">
        <f>SUMPRODUCT(LTA!J39:AN39,LTA!J$102:AN$102,LTA!J$105:AN$105)</f>
        <v>436.57646399999999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0</v>
      </c>
      <c r="AB39" s="75">
        <f>-STOA!P39</f>
        <v>-100</v>
      </c>
      <c r="AC39">
        <f t="shared" si="0"/>
        <v>11.864126551178515</v>
      </c>
      <c r="AD39">
        <f t="shared" si="1"/>
        <v>1149.4729967306528</v>
      </c>
      <c r="AE39">
        <f>'IDT-1'!F39</f>
        <v>0</v>
      </c>
      <c r="AF39" s="24"/>
      <c r="AG39">
        <f t="shared" si="2"/>
        <v>1149.4729967306528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8.0340299999999996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55.08740972352831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660.60156003068903</v>
      </c>
      <c r="P40" s="36">
        <v>37.5</v>
      </c>
      <c r="Q40" s="36">
        <v>26.709999999999997</v>
      </c>
      <c r="R40" s="38">
        <v>23.2</v>
      </c>
      <c r="S40" s="38">
        <v>0</v>
      </c>
      <c r="T40" s="37">
        <f>SUMPRODUCT(LTA!J40:AN40,LTA!J$101:AN$101,LTA!J$105:AN$105)</f>
        <v>77.09</v>
      </c>
      <c r="U40" s="37">
        <f>SUMPRODUCT(LTA!J40:AN40,LTA!J$102:AN$102,LTA!J$105:AN$105)</f>
        <v>445.91328800000002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0</v>
      </c>
      <c r="AB40" s="75">
        <f>-STOA!P40</f>
        <v>-100</v>
      </c>
      <c r="AC40">
        <f t="shared" si="0"/>
        <v>12.113158693698555</v>
      </c>
      <c r="AD40">
        <f t="shared" si="1"/>
        <v>1215.0231290605188</v>
      </c>
      <c r="AE40">
        <f>'IDT-1'!F40</f>
        <v>0</v>
      </c>
      <c r="AF40" s="24"/>
      <c r="AG40">
        <f t="shared" si="2"/>
        <v>1215.0231290605188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-7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8.0340299999999996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667.32340955422774</v>
      </c>
      <c r="P41" s="36">
        <v>37.5</v>
      </c>
      <c r="Q41" s="36">
        <v>26.709999999999997</v>
      </c>
      <c r="R41" s="38">
        <v>23.2</v>
      </c>
      <c r="S41" s="38">
        <v>0</v>
      </c>
      <c r="T41" s="37">
        <f>SUMPRODUCT(LTA!J41:AN41,LTA!J$101:AN$101,LTA!J$105:AN$105)</f>
        <v>84.25</v>
      </c>
      <c r="U41" s="37">
        <f>SUMPRODUCT(LTA!J41:AN41,LTA!J$102:AN$102,LTA!J$105:AN$105)</f>
        <v>454.27651200000003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0</v>
      </c>
      <c r="AB41" s="75">
        <f>-STOA!P41</f>
        <v>-100</v>
      </c>
      <c r="AC41">
        <f t="shared" si="0"/>
        <v>12.37118012326931</v>
      </c>
      <c r="AD41">
        <f t="shared" si="1"/>
        <v>1257.5327714309585</v>
      </c>
      <c r="AE41">
        <f>'IDT-1'!F41</f>
        <v>0</v>
      </c>
      <c r="AF41" s="24"/>
      <c r="AG41">
        <f t="shared" si="2"/>
        <v>1257.5327714309585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8.0340299999999996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664.45658356132049</v>
      </c>
      <c r="P42" s="36">
        <v>37.5</v>
      </c>
      <c r="Q42" s="36">
        <v>26.709999999999997</v>
      </c>
      <c r="R42" s="38">
        <v>24.199999999999996</v>
      </c>
      <c r="S42" s="38">
        <v>0</v>
      </c>
      <c r="T42" s="37">
        <f>SUMPRODUCT(LTA!J42:AN42,LTA!J$101:AN$101,LTA!J$105:AN$105)</f>
        <v>91.36</v>
      </c>
      <c r="U42" s="37">
        <f>SUMPRODUCT(LTA!J42:AN42,LTA!J$102:AN$102,LTA!J$105:AN$105)</f>
        <v>461.54930400000001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0</v>
      </c>
      <c r="AB42" s="75">
        <f>-STOA!P42</f>
        <v>-100</v>
      </c>
      <c r="AC42">
        <f t="shared" si="0"/>
        <v>12.630047080003999</v>
      </c>
      <c r="AD42">
        <f t="shared" si="1"/>
        <v>1290.0998704813167</v>
      </c>
      <c r="AE42">
        <f>'IDT-1'!F42</f>
        <v>0</v>
      </c>
      <c r="AF42" s="24"/>
      <c r="AG42">
        <f t="shared" si="2"/>
        <v>1290.0998704813167</v>
      </c>
      <c r="AI42" s="34">
        <f>PXIL!J42</f>
        <v>0</v>
      </c>
      <c r="AJ42" s="34">
        <f>PXIL!P42</f>
        <v>0</v>
      </c>
      <c r="AK42" s="34">
        <f>RTM_IEX!J42</f>
        <v>19.309999999999999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8.0340299999999996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69.606928202638898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658.77114287401662</v>
      </c>
      <c r="P43" s="36">
        <v>37.5</v>
      </c>
      <c r="Q43" s="36">
        <v>26.709999999999997</v>
      </c>
      <c r="R43" s="38">
        <v>24.199999999999996</v>
      </c>
      <c r="S43" s="38">
        <v>0</v>
      </c>
      <c r="T43" s="37">
        <f>SUMPRODUCT(LTA!J43:AN43,LTA!J$101:AN$101,LTA!J$105:AN$105)</f>
        <v>98.26</v>
      </c>
      <c r="U43" s="37">
        <f>SUMPRODUCT(LTA!J43:AN43,LTA!J$102:AN$102,LTA!J$105:AN$105)</f>
        <v>467.90612000000004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0</v>
      </c>
      <c r="AB43" s="75">
        <f>-STOA!P43</f>
        <v>-100</v>
      </c>
      <c r="AC43">
        <f t="shared" si="0"/>
        <v>12.685556829532814</v>
      </c>
      <c r="AD43">
        <f t="shared" si="1"/>
        <v>1296.6526642471229</v>
      </c>
      <c r="AE43">
        <f>'IDT-1'!F43</f>
        <v>0</v>
      </c>
      <c r="AF43" s="24"/>
      <c r="AG43">
        <f t="shared" si="2"/>
        <v>1296.6526642471229</v>
      </c>
      <c r="AI43" s="34">
        <f>PXIL!J43</f>
        <v>0</v>
      </c>
      <c r="AJ43" s="34">
        <f>PXIL!P43</f>
        <v>0</v>
      </c>
      <c r="AK43" s="34">
        <f>RTM_IEX!J43</f>
        <v>18.350000000000001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8.0340299999999996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69.606928202638898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658.77119324700675</v>
      </c>
      <c r="P44" s="36">
        <v>37.5</v>
      </c>
      <c r="Q44" s="36">
        <v>26.709999999999997</v>
      </c>
      <c r="R44" s="38">
        <v>24.199999999999996</v>
      </c>
      <c r="S44" s="38">
        <v>0</v>
      </c>
      <c r="T44" s="37">
        <f>SUMPRODUCT(LTA!J44:AN44,LTA!J$101:AN$101,LTA!J$105:AN$105)</f>
        <v>103.05</v>
      </c>
      <c r="U44" s="37">
        <f>SUMPRODUCT(LTA!J44:AN44,LTA!J$102:AN$102,LTA!J$105:AN$105)</f>
        <v>473.35828000000004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0</v>
      </c>
      <c r="AB44" s="75">
        <f>-STOA!P44</f>
        <v>-100</v>
      </c>
      <c r="AC44">
        <f t="shared" si="0"/>
        <v>12.795867396665932</v>
      </c>
      <c r="AD44">
        <f t="shared" si="1"/>
        <v>1309.6745640529798</v>
      </c>
      <c r="AE44">
        <f>'IDT-1'!F44</f>
        <v>0</v>
      </c>
      <c r="AF44" s="24"/>
      <c r="AG44">
        <f t="shared" si="2"/>
        <v>1309.6745640529798</v>
      </c>
      <c r="AI44" s="34">
        <f>PXIL!J44</f>
        <v>0</v>
      </c>
      <c r="AJ44" s="34">
        <f>PXIL!P44</f>
        <v>0</v>
      </c>
      <c r="AK44" s="34">
        <f>RTM_IEX!J44</f>
        <v>21.24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8.0340299999999996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69.606928202638898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657.27259820208326</v>
      </c>
      <c r="P45" s="36">
        <v>37.5</v>
      </c>
      <c r="Q45" s="36">
        <v>26.709999999999997</v>
      </c>
      <c r="R45" s="38">
        <v>24.199999999999996</v>
      </c>
      <c r="S45" s="38">
        <v>0</v>
      </c>
      <c r="T45" s="37">
        <f>SUMPRODUCT(LTA!J45:AN45,LTA!J$101:AN$101,LTA!J$105:AN$105)</f>
        <v>108.75</v>
      </c>
      <c r="U45" s="37">
        <f>SUMPRODUCT(LTA!J45:AN45,LTA!J$102:AN$102,LTA!J$105:AN$105)</f>
        <v>477.23532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0</v>
      </c>
      <c r="AB45" s="75">
        <f>-STOA!P45</f>
        <v>-100</v>
      </c>
      <c r="AC45">
        <f t="shared" si="0"/>
        <v>12.798878334288574</v>
      </c>
      <c r="AD45">
        <f t="shared" si="1"/>
        <v>1310.0299980704337</v>
      </c>
      <c r="AE45">
        <f>'IDT-1'!F45</f>
        <v>0</v>
      </c>
      <c r="AF45" s="24"/>
      <c r="AG45">
        <f t="shared" si="2"/>
        <v>1310.0299980704337</v>
      </c>
      <c r="AI45" s="34">
        <f>PXIL!J45</f>
        <v>0</v>
      </c>
      <c r="AJ45" s="34">
        <f>PXIL!P45</f>
        <v>0</v>
      </c>
      <c r="AK45" s="34">
        <f>RTM_IEX!J45</f>
        <v>13.52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8.0340299999999996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69.606928202638898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657.13270223165193</v>
      </c>
      <c r="P46" s="36">
        <v>37.5</v>
      </c>
      <c r="Q46" s="36">
        <v>26.709999999999997</v>
      </c>
      <c r="R46" s="38">
        <v>24.199999999999996</v>
      </c>
      <c r="S46" s="38">
        <v>0</v>
      </c>
      <c r="T46" s="37">
        <f>SUMPRODUCT(LTA!J46:AN46,LTA!J$101:AN$101,LTA!J$105:AN$105)</f>
        <v>109.44</v>
      </c>
      <c r="U46" s="37">
        <f>SUMPRODUCT(LTA!J46:AN46,LTA!J$102:AN$102,LTA!J$105:AN$105)</f>
        <v>481.24655200000001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0</v>
      </c>
      <c r="AB46" s="75">
        <f>-STOA!P46</f>
        <v>-100</v>
      </c>
      <c r="AC46">
        <f t="shared" si="0"/>
        <v>12.885829556936951</v>
      </c>
      <c r="AD46">
        <f t="shared" si="1"/>
        <v>1320.2943828773541</v>
      </c>
      <c r="AE46">
        <f>'IDT-1'!F46</f>
        <v>0</v>
      </c>
      <c r="AF46" s="24"/>
      <c r="AG46">
        <f t="shared" si="2"/>
        <v>1320.2943828773541</v>
      </c>
      <c r="AI46" s="34">
        <f>PXIL!J46</f>
        <v>0</v>
      </c>
      <c r="AJ46" s="34">
        <f>PXIL!P46</f>
        <v>0</v>
      </c>
      <c r="AK46" s="34">
        <f>RTM_IEX!J46</f>
        <v>19.309999999999999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8.0340299999999996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69.606928202638898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655.75758282405741</v>
      </c>
      <c r="P47" s="36">
        <v>37.5</v>
      </c>
      <c r="Q47" s="36">
        <v>26.709999999999997</v>
      </c>
      <c r="R47" s="38">
        <v>24.199999999999996</v>
      </c>
      <c r="S47" s="38">
        <v>0</v>
      </c>
      <c r="T47" s="37">
        <f>SUMPRODUCT(LTA!J47:AN47,LTA!J$101:AN$101,LTA!J$105:AN$105)</f>
        <v>110.07</v>
      </c>
      <c r="U47" s="37">
        <f>SUMPRODUCT(LTA!J47:AN47,LTA!J$102:AN$102,LTA!J$105:AN$105)</f>
        <v>484.56652800000001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0</v>
      </c>
      <c r="AB47" s="75">
        <f>-STOA!P47</f>
        <v>-100</v>
      </c>
      <c r="AC47">
        <f t="shared" si="0"/>
        <v>12.842610352313157</v>
      </c>
      <c r="AD47">
        <f t="shared" si="1"/>
        <v>1315.1924586743833</v>
      </c>
      <c r="AE47">
        <f>'IDT-1'!F47</f>
        <v>0</v>
      </c>
      <c r="AF47" s="24"/>
      <c r="AG47">
        <f t="shared" si="2"/>
        <v>1315.1924586743833</v>
      </c>
      <c r="AI47" s="34">
        <f>PXIL!J47</f>
        <v>0</v>
      </c>
      <c r="AJ47" s="34">
        <f>PXIL!P47</f>
        <v>0</v>
      </c>
      <c r="AK47" s="34">
        <f>RTM_IEX!J47</f>
        <v>11.59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8.0340299999999996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655.63773654851047</v>
      </c>
      <c r="P48" s="36">
        <v>37.5</v>
      </c>
      <c r="Q48" s="36">
        <v>26.709999999999997</v>
      </c>
      <c r="R48" s="38">
        <v>24.199999999999996</v>
      </c>
      <c r="S48" s="38">
        <v>0</v>
      </c>
      <c r="T48" s="37">
        <f>SUMPRODUCT(LTA!J48:AN48,LTA!J$101:AN$101,LTA!J$105:AN$105)</f>
        <v>110.43</v>
      </c>
      <c r="U48" s="37">
        <f>SUMPRODUCT(LTA!J48:AN48,LTA!J$102:AN$102,LTA!J$105:AN$105)</f>
        <v>487.38996800000001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0</v>
      </c>
      <c r="AB48" s="75">
        <f>-STOA!P48</f>
        <v>-100</v>
      </c>
      <c r="AC48">
        <f t="shared" si="0"/>
        <v>12.750602342696395</v>
      </c>
      <c r="AD48">
        <f t="shared" si="1"/>
        <v>1304.3311322058144</v>
      </c>
      <c r="AE48">
        <f>'IDT-1'!F48</f>
        <v>0</v>
      </c>
      <c r="AF48" s="24"/>
      <c r="AG48">
        <f t="shared" si="2"/>
        <v>1304.3311322058144</v>
      </c>
      <c r="AI48" s="34">
        <f>PXIL!J48</f>
        <v>0</v>
      </c>
      <c r="AJ48" s="34">
        <f>PXIL!P48</f>
        <v>0</v>
      </c>
      <c r="AK48" s="34">
        <f>RTM_IEX!J48</f>
        <v>9.66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8.0340299999999996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57.52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655.74769557464811</v>
      </c>
      <c r="P49" s="36">
        <v>37.5</v>
      </c>
      <c r="Q49" s="36">
        <v>26.709999999999997</v>
      </c>
      <c r="R49" s="38">
        <v>24.199999999999996</v>
      </c>
      <c r="S49" s="38">
        <v>0</v>
      </c>
      <c r="T49" s="37">
        <f>SUMPRODUCT(LTA!J49:AN49,LTA!J$101:AN$101,LTA!J$105:AN$105)</f>
        <v>110.6</v>
      </c>
      <c r="U49" s="37">
        <f>SUMPRODUCT(LTA!J49:AN49,LTA!J$102:AN$102,LTA!J$105:AN$105)</f>
        <v>489.24954400000001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0</v>
      </c>
      <c r="AB49" s="75">
        <f>-STOA!P49</f>
        <v>-100</v>
      </c>
      <c r="AC49">
        <f t="shared" si="0"/>
        <v>12.79755548733951</v>
      </c>
      <c r="AD49">
        <f t="shared" si="1"/>
        <v>1283.7637140873087</v>
      </c>
      <c r="AE49">
        <f>'IDT-1'!F49</f>
        <v>0</v>
      </c>
      <c r="AF49" s="24"/>
      <c r="AG49">
        <f t="shared" si="2"/>
        <v>1283.7637140873087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-13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8.0340299999999996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57.52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655.74769557464811</v>
      </c>
      <c r="P50" s="36">
        <v>37.5</v>
      </c>
      <c r="Q50" s="36">
        <v>26.709999999999997</v>
      </c>
      <c r="R50" s="38">
        <v>24.199999999999996</v>
      </c>
      <c r="S50" s="38">
        <v>0</v>
      </c>
      <c r="T50" s="37">
        <f>SUMPRODUCT(LTA!J50:AN50,LTA!J$101:AN$101,LTA!J$105:AN$105)</f>
        <v>110.87</v>
      </c>
      <c r="U50" s="37">
        <f>SUMPRODUCT(LTA!J50:AN50,LTA!J$102:AN$102,LTA!J$105:AN$105)</f>
        <v>490.18420000000003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0</v>
      </c>
      <c r="AB50" s="75">
        <f>-STOA!P50</f>
        <v>-100</v>
      </c>
      <c r="AC50">
        <f t="shared" si="0"/>
        <v>12.866972701813733</v>
      </c>
      <c r="AD50">
        <f t="shared" si="1"/>
        <v>1277.8989528728346</v>
      </c>
      <c r="AE50">
        <f>'IDT-1'!F50</f>
        <v>0</v>
      </c>
      <c r="AF50" s="24"/>
      <c r="AG50">
        <f t="shared" si="2"/>
        <v>1277.8989528728346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8.0340299999999996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57.52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648.39841794599704</v>
      </c>
      <c r="P51" s="36">
        <v>37.5</v>
      </c>
      <c r="Q51" s="36">
        <v>26.709999999999997</v>
      </c>
      <c r="R51" s="38">
        <v>24.199999999999996</v>
      </c>
      <c r="S51" s="38">
        <v>0</v>
      </c>
      <c r="T51" s="37">
        <f>SUMPRODUCT(LTA!J51:AN51,LTA!J$101:AN$101,LTA!J$105:AN$105)</f>
        <v>110.93</v>
      </c>
      <c r="U51" s="37">
        <f>SUMPRODUCT(LTA!J51:AN51,LTA!J$102:AN$102,LTA!J$105:AN$105)</f>
        <v>487.79673600000007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0</v>
      </c>
      <c r="AB51" s="75">
        <f>-STOA!P51</f>
        <v>-100</v>
      </c>
      <c r="AC51">
        <f t="shared" si="0"/>
        <v>12.768745756683286</v>
      </c>
      <c r="AD51">
        <f t="shared" si="1"/>
        <v>1270.3204381893138</v>
      </c>
      <c r="AE51">
        <f>'IDT-1'!F51</f>
        <v>0</v>
      </c>
      <c r="AF51" s="24"/>
      <c r="AG51">
        <f t="shared" si="2"/>
        <v>1270.3204381893138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-18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8.0340299999999996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57.52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633.26213288946531</v>
      </c>
      <c r="P52" s="36">
        <v>37.5</v>
      </c>
      <c r="Q52" s="36">
        <v>26.709999999999997</v>
      </c>
      <c r="R52" s="38">
        <v>24.199999999999996</v>
      </c>
      <c r="S52" s="38">
        <v>0</v>
      </c>
      <c r="T52" s="37">
        <f>SUMPRODUCT(LTA!J52:AN52,LTA!J$101:AN$101,LTA!J$105:AN$105)</f>
        <v>111.03</v>
      </c>
      <c r="U52" s="37">
        <f>SUMPRODUCT(LTA!J52:AN52,LTA!J$102:AN$102,LTA!J$105:AN$105)</f>
        <v>488.24459200000007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0</v>
      </c>
      <c r="AB52" s="75">
        <f>-STOA!P52</f>
        <v>-100</v>
      </c>
      <c r="AC52">
        <f t="shared" si="0"/>
        <v>12.595376006259086</v>
      </c>
      <c r="AD52">
        <f t="shared" si="1"/>
        <v>1261.9053788832064</v>
      </c>
      <c r="AE52">
        <f>'IDT-1'!F52</f>
        <v>0</v>
      </c>
      <c r="AF52" s="24"/>
      <c r="AG52">
        <f t="shared" si="2"/>
        <v>1261.9053788832064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-12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8.0340299999999996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57.52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586.62270644665</v>
      </c>
      <c r="P53" s="36">
        <v>37.5</v>
      </c>
      <c r="Q53" s="36">
        <v>26.71</v>
      </c>
      <c r="R53" s="38">
        <v>24.199999999999996</v>
      </c>
      <c r="S53" s="38">
        <v>0</v>
      </c>
      <c r="T53" s="37">
        <f>SUMPRODUCT(LTA!J53:AN53,LTA!J$101:AN$101,LTA!J$105:AN$105)</f>
        <v>111.03999999999999</v>
      </c>
      <c r="U53" s="37">
        <f>SUMPRODUCT(LTA!J53:AN53,LTA!J$102:AN$102,LTA!J$105:AN$105)</f>
        <v>488.22512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0</v>
      </c>
      <c r="AB53" s="75">
        <f>-STOA!P53</f>
        <v>-100</v>
      </c>
      <c r="AC53">
        <f t="shared" si="0"/>
        <v>12.223503366640767</v>
      </c>
      <c r="AD53">
        <f t="shared" si="1"/>
        <v>1242.1083530800095</v>
      </c>
      <c r="AE53">
        <f>'IDT-1'!F53</f>
        <v>0</v>
      </c>
      <c r="AF53" s="24"/>
      <c r="AG53">
        <f t="shared" si="2"/>
        <v>1242.1083530800095</v>
      </c>
      <c r="AI53" s="34">
        <f>PXIL!J53</f>
        <v>0</v>
      </c>
      <c r="AJ53" s="34">
        <f>PXIL!P53</f>
        <v>0</v>
      </c>
      <c r="AK53" s="34">
        <f>RTM_IEX!J53</f>
        <v>14.48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8.0340299999999996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57.52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548.10503041590823</v>
      </c>
      <c r="P54" s="36">
        <v>37.5</v>
      </c>
      <c r="Q54" s="36">
        <v>26.71</v>
      </c>
      <c r="R54" s="38">
        <v>24.199999999999996</v>
      </c>
      <c r="S54" s="38">
        <v>0</v>
      </c>
      <c r="T54" s="37">
        <f>SUMPRODUCT(LTA!J54:AN54,LTA!J$101:AN$101,LTA!J$105:AN$105)</f>
        <v>111.06</v>
      </c>
      <c r="U54" s="37">
        <f>SUMPRODUCT(LTA!J54:AN54,LTA!J$102:AN$102,LTA!J$105:AN$105)</f>
        <v>487.66043200000007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0</v>
      </c>
      <c r="AB54" s="75">
        <f>-STOA!P54</f>
        <v>-100</v>
      </c>
      <c r="AC54">
        <f t="shared" si="0"/>
        <v>11.854891508782536</v>
      </c>
      <c r="AD54">
        <f t="shared" si="1"/>
        <v>1198.5946009071261</v>
      </c>
      <c r="AE54">
        <f>'IDT-1'!F54</f>
        <v>0</v>
      </c>
      <c r="AF54" s="24"/>
      <c r="AG54">
        <f t="shared" si="2"/>
        <v>1198.5946009071261</v>
      </c>
      <c r="AI54" s="34">
        <f>PXIL!J54</f>
        <v>0</v>
      </c>
      <c r="AJ54" s="34">
        <f>PXIL!P54</f>
        <v>0</v>
      </c>
      <c r="AK54" s="34">
        <f>RTM_IEX!J54</f>
        <v>9.66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8.0340299999999996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57.52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485.24374085044661</v>
      </c>
      <c r="P55" s="36">
        <v>37.5</v>
      </c>
      <c r="Q55" s="36">
        <v>26.71</v>
      </c>
      <c r="R55" s="38">
        <v>24.199999999999996</v>
      </c>
      <c r="S55" s="38">
        <v>0</v>
      </c>
      <c r="T55" s="37">
        <f>SUMPRODUCT(LTA!J55:AN55,LTA!J$101:AN$101,LTA!J$105:AN$105)</f>
        <v>110.99</v>
      </c>
      <c r="U55" s="37">
        <f>SUMPRODUCT(LTA!J55:AN55,LTA!J$102:AN$102,LTA!J$105:AN$105)</f>
        <v>462.09366399999999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0</v>
      </c>
      <c r="AB55" s="75">
        <f>-STOA!P55</f>
        <v>-100</v>
      </c>
      <c r="AC55">
        <f t="shared" si="0"/>
        <v>11.284498556979331</v>
      </c>
      <c r="AD55">
        <f t="shared" si="1"/>
        <v>1071.0069362934673</v>
      </c>
      <c r="AE55">
        <f>'IDT-1'!F55</f>
        <v>0</v>
      </c>
      <c r="AF55" s="24"/>
      <c r="AG55">
        <f t="shared" si="2"/>
        <v>1071.0069362934673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8.0340299999999996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57.52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466.83536490331113</v>
      </c>
      <c r="P56" s="36">
        <v>37.5</v>
      </c>
      <c r="Q56" s="36">
        <v>26.71</v>
      </c>
      <c r="R56" s="38">
        <v>24.199999999999996</v>
      </c>
      <c r="S56" s="38">
        <v>0</v>
      </c>
      <c r="T56" s="37">
        <f>SUMPRODUCT(LTA!J56:AN56,LTA!J$101:AN$101,LTA!J$105:AN$105)</f>
        <v>110.96000000000001</v>
      </c>
      <c r="U56" s="37">
        <f>SUMPRODUCT(LTA!J56:AN56,LTA!J$102:AN$102,LTA!J$105:AN$105)</f>
        <v>459.96147999999999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0</v>
      </c>
      <c r="AB56" s="75">
        <f>-STOA!P56</f>
        <v>-100</v>
      </c>
      <c r="AC56">
        <f t="shared" si="0"/>
        <v>11.196417430672284</v>
      </c>
      <c r="AD56">
        <f t="shared" si="1"/>
        <v>1040.5244574726389</v>
      </c>
      <c r="AE56">
        <f>'IDT-1'!F56</f>
        <v>0</v>
      </c>
      <c r="AF56" s="24"/>
      <c r="AG56">
        <f t="shared" si="2"/>
        <v>1040.5244574726389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8.0340299999999996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57.52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466.84041418286051</v>
      </c>
      <c r="P57" s="36">
        <v>37.5</v>
      </c>
      <c r="Q57" s="36">
        <v>26.71</v>
      </c>
      <c r="R57" s="38">
        <v>24.199999999999996</v>
      </c>
      <c r="S57" s="38">
        <v>0</v>
      </c>
      <c r="T57" s="37">
        <f>SUMPRODUCT(LTA!J57:AN57,LTA!J$101:AN$101,LTA!J$105:AN$105)</f>
        <v>110.85</v>
      </c>
      <c r="U57" s="37">
        <f>SUMPRODUCT(LTA!J57:AN57,LTA!J$102:AN$102,LTA!J$105:AN$105)</f>
        <v>458.87104800000003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0</v>
      </c>
      <c r="AB57" s="75">
        <f>-STOA!P57</f>
        <v>-100</v>
      </c>
      <c r="AC57">
        <f t="shared" si="0"/>
        <v>10.957654957248495</v>
      </c>
      <c r="AD57">
        <f t="shared" si="1"/>
        <v>1066.5678372256123</v>
      </c>
      <c r="AE57">
        <f>'IDT-1'!F57</f>
        <v>0</v>
      </c>
      <c r="AF57" s="24"/>
      <c r="AG57">
        <f t="shared" si="2"/>
        <v>1066.5678372256123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-13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8.0340299999999996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57.52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495.24727839868103</v>
      </c>
      <c r="P58" s="36">
        <v>37.5</v>
      </c>
      <c r="Q58" s="36">
        <v>26.71</v>
      </c>
      <c r="R58" s="38">
        <v>24.199999999999996</v>
      </c>
      <c r="S58" s="38">
        <v>0</v>
      </c>
      <c r="T58" s="37">
        <f>SUMPRODUCT(LTA!J58:AN58,LTA!J$101:AN$101,LTA!J$105:AN$105)</f>
        <v>110.49</v>
      </c>
      <c r="U58" s="37">
        <f>SUMPRODUCT(LTA!J58:AN58,LTA!J$102:AN$102,LTA!J$105:AN$105)</f>
        <v>480.76945600000005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0</v>
      </c>
      <c r="AB58" s="75">
        <f>-STOA!P58</f>
        <v>-100</v>
      </c>
      <c r="AC58">
        <f t="shared" si="0"/>
        <v>11.529676082909392</v>
      </c>
      <c r="AD58">
        <f t="shared" si="1"/>
        <v>1097.9410883157718</v>
      </c>
      <c r="AE58">
        <f>'IDT-1'!F58</f>
        <v>0</v>
      </c>
      <c r="AF58" s="24"/>
      <c r="AG58">
        <f t="shared" si="2"/>
        <v>1097.9410883157718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-31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8.0340299999999996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57.52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514.55729731233237</v>
      </c>
      <c r="P59" s="36">
        <v>37.5</v>
      </c>
      <c r="Q59" s="36">
        <v>26.71</v>
      </c>
      <c r="R59" s="38">
        <v>24.199999999999996</v>
      </c>
      <c r="S59" s="38">
        <v>0</v>
      </c>
      <c r="T59" s="37">
        <f>SUMPRODUCT(LTA!J59:AN59,LTA!J$101:AN$101,LTA!J$105:AN$105)</f>
        <v>110.24</v>
      </c>
      <c r="U59" s="37">
        <f>SUMPRODUCT(LTA!J59:AN59,LTA!J$102:AN$102,LTA!J$105:AN$105)</f>
        <v>477.04452800000007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0</v>
      </c>
      <c r="AB59" s="75">
        <f>-STOA!P59</f>
        <v>-100</v>
      </c>
      <c r="AC59">
        <f t="shared" si="0"/>
        <v>11.446711903461834</v>
      </c>
      <c r="AD59">
        <f t="shared" si="1"/>
        <v>1138.3591434088708</v>
      </c>
      <c r="AE59">
        <f>'IDT-1'!F59</f>
        <v>0</v>
      </c>
      <c r="AF59" s="24"/>
      <c r="AG59">
        <f t="shared" si="2"/>
        <v>1138.3591434088708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-6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8.0340299999999996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57.52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533.86731376549528</v>
      </c>
      <c r="P60" s="36">
        <v>37.5</v>
      </c>
      <c r="Q60" s="36">
        <v>26.71</v>
      </c>
      <c r="R60" s="38">
        <v>24.199999999999996</v>
      </c>
      <c r="S60" s="38">
        <v>0</v>
      </c>
      <c r="T60" s="37">
        <f>SUMPRODUCT(LTA!J60:AN60,LTA!J$101:AN$101,LTA!J$105:AN$105)</f>
        <v>109.76</v>
      </c>
      <c r="U60" s="37">
        <f>SUMPRODUCT(LTA!J60:AN60,LTA!J$102:AN$102,LTA!J$105:AN$105)</f>
        <v>472.56596800000005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0</v>
      </c>
      <c r="AB60" s="75">
        <f>-STOA!P60</f>
        <v>-100</v>
      </c>
      <c r="AC60">
        <f t="shared" si="0"/>
        <v>11.60114876856796</v>
      </c>
      <c r="AD60">
        <f t="shared" si="1"/>
        <v>1148.5561629969275</v>
      </c>
      <c r="AE60">
        <f>'IDT-1'!F60</f>
        <v>0</v>
      </c>
      <c r="AF60" s="24"/>
      <c r="AG60">
        <f t="shared" si="2"/>
        <v>1148.5561629969275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8.0340299999999996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57.52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553.17732820897629</v>
      </c>
      <c r="P61" s="36">
        <v>37.5</v>
      </c>
      <c r="Q61" s="36">
        <v>26.71</v>
      </c>
      <c r="R61" s="38">
        <v>24.199999999999996</v>
      </c>
      <c r="S61" s="38">
        <v>0</v>
      </c>
      <c r="T61" s="37">
        <f>SUMPRODUCT(LTA!J61:AN61,LTA!J$101:AN$101,LTA!J$105:AN$105)</f>
        <v>109.17</v>
      </c>
      <c r="U61" s="37">
        <f>SUMPRODUCT(LTA!J61:AN61,LTA!J$102:AN$102,LTA!J$105:AN$105)</f>
        <v>467.44483200000008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0</v>
      </c>
      <c r="AB61" s="75">
        <f>-STOA!P61</f>
        <v>-100</v>
      </c>
      <c r="AC61">
        <f t="shared" si="0"/>
        <v>11.774677451567422</v>
      </c>
      <c r="AD61">
        <f t="shared" si="1"/>
        <v>1154.9815127574091</v>
      </c>
      <c r="AE61">
        <f>'IDT-1'!F61</f>
        <v>0</v>
      </c>
      <c r="AF61" s="24"/>
      <c r="AG61">
        <f t="shared" si="2"/>
        <v>1154.9815127574091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-17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8.0340299999999996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57.52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556.87262497897632</v>
      </c>
      <c r="P62" s="36">
        <v>37.5</v>
      </c>
      <c r="Q62" s="36">
        <v>26.71</v>
      </c>
      <c r="R62" s="38">
        <v>24.199999999999996</v>
      </c>
      <c r="S62" s="38">
        <v>0</v>
      </c>
      <c r="T62" s="37">
        <f>SUMPRODUCT(LTA!J62:AN62,LTA!J$101:AN$101,LTA!J$105:AN$105)</f>
        <v>107.47</v>
      </c>
      <c r="U62" s="37">
        <f>SUMPRODUCT(LTA!J62:AN62,LTA!J$102:AN$102,LTA!J$105:AN$105)</f>
        <v>461.29168000000004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0</v>
      </c>
      <c r="AB62" s="75">
        <f>-STOA!P62</f>
        <v>-100</v>
      </c>
      <c r="AC62">
        <f t="shared" si="0"/>
        <v>11.714337994460756</v>
      </c>
      <c r="AD62">
        <f t="shared" si="1"/>
        <v>1153.8839969845158</v>
      </c>
      <c r="AE62">
        <f>'IDT-1'!F62</f>
        <v>0</v>
      </c>
      <c r="AF62" s="24"/>
      <c r="AG62">
        <f t="shared" si="2"/>
        <v>1153.8839969845158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-14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8.0340299999999996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57.52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562.90777404484129</v>
      </c>
      <c r="P63" s="36">
        <v>37.5</v>
      </c>
      <c r="Q63" s="36">
        <v>26.71</v>
      </c>
      <c r="R63" s="38">
        <v>24.199999999999996</v>
      </c>
      <c r="S63" s="38">
        <v>0</v>
      </c>
      <c r="T63" s="37">
        <f>SUMPRODUCT(LTA!J63:AN63,LTA!J$101:AN$101,LTA!J$105:AN$105)</f>
        <v>95.74</v>
      </c>
      <c r="U63" s="37">
        <f>SUMPRODUCT(LTA!J63:AN63,LTA!J$102:AN$102,LTA!J$105:AN$105)</f>
        <v>457.53490400000004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0</v>
      </c>
      <c r="AB63" s="75">
        <f>-STOA!P63</f>
        <v>-100</v>
      </c>
      <c r="AC63">
        <f t="shared" si="0"/>
        <v>11.63494432821402</v>
      </c>
      <c r="AD63">
        <f t="shared" si="1"/>
        <v>1144.5117637166275</v>
      </c>
      <c r="AE63">
        <f>'IDT-1'!F63</f>
        <v>0</v>
      </c>
      <c r="AF63" s="24"/>
      <c r="AG63">
        <f t="shared" si="2"/>
        <v>1144.5117637166275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-14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8.0340299999999996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57.52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573.00973125504765</v>
      </c>
      <c r="P64" s="36">
        <v>37.5</v>
      </c>
      <c r="Q64" s="36">
        <v>26.71</v>
      </c>
      <c r="R64" s="38">
        <v>24.199999999999996</v>
      </c>
      <c r="S64" s="38">
        <v>0</v>
      </c>
      <c r="T64" s="37">
        <f>SUMPRODUCT(LTA!J64:AN64,LTA!J$101:AN$101,LTA!J$105:AN$105)</f>
        <v>87.95</v>
      </c>
      <c r="U64" s="37">
        <f>SUMPRODUCT(LTA!J64:AN64,LTA!J$102:AN$102,LTA!J$105:AN$105)</f>
        <v>449.58059200000002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0</v>
      </c>
      <c r="AB64" s="75">
        <f>-STOA!P64</f>
        <v>-100</v>
      </c>
      <c r="AC64">
        <f t="shared" si="0"/>
        <v>11.596019705704643</v>
      </c>
      <c r="AD64">
        <f t="shared" si="1"/>
        <v>1137.9083335493431</v>
      </c>
      <c r="AE64">
        <f>'IDT-1'!F64</f>
        <v>0</v>
      </c>
      <c r="AF64" s="24"/>
      <c r="AG64">
        <f t="shared" si="2"/>
        <v>1137.9083335493431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8.0340299999999996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57.52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583.3399967859549</v>
      </c>
      <c r="P65" s="36">
        <v>35.549999999999997</v>
      </c>
      <c r="Q65" s="36">
        <v>26.71</v>
      </c>
      <c r="R65" s="38">
        <v>24.199999999999996</v>
      </c>
      <c r="S65" s="38">
        <v>0</v>
      </c>
      <c r="T65" s="37">
        <f>SUMPRODUCT(LTA!J65:AN65,LTA!J$101:AN$101,LTA!J$105:AN$105)</f>
        <v>82.1</v>
      </c>
      <c r="U65" s="37">
        <f>SUMPRODUCT(LTA!J65:AN65,LTA!J$102:AN$102,LTA!J$105:AN$105)</f>
        <v>440.56505600000003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0</v>
      </c>
      <c r="AB65" s="75">
        <f>-STOA!P65</f>
        <v>-100</v>
      </c>
      <c r="AC65">
        <f t="shared" si="0"/>
        <v>11.414476067890929</v>
      </c>
      <c r="AD65">
        <f t="shared" si="1"/>
        <v>1146.6046067180641</v>
      </c>
      <c r="AE65">
        <f>'IDT-1'!F65</f>
        <v>0</v>
      </c>
      <c r="AF65" s="24"/>
      <c r="AG65">
        <f t="shared" si="2"/>
        <v>1146.6046067180641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8.0340299999999996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57.52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599.00810297285011</v>
      </c>
      <c r="P66" s="36">
        <v>37.5</v>
      </c>
      <c r="Q66" s="36">
        <v>26.71</v>
      </c>
      <c r="R66" s="38">
        <v>24.199999999999996</v>
      </c>
      <c r="S66" s="38">
        <v>0</v>
      </c>
      <c r="T66" s="37">
        <f>SUMPRODUCT(LTA!J66:AN66,LTA!J$101:AN$101,LTA!J$105:AN$105)</f>
        <v>74.05</v>
      </c>
      <c r="U66" s="37">
        <f>SUMPRODUCT(LTA!J66:AN66,LTA!J$102:AN$102,LTA!J$105:AN$105)</f>
        <v>430.68301600000007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0</v>
      </c>
      <c r="AB66" s="75">
        <f>-STOA!P66</f>
        <v>-100</v>
      </c>
      <c r="AC66">
        <f t="shared" si="0"/>
        <v>11.411839023860848</v>
      </c>
      <c r="AD66">
        <f t="shared" si="1"/>
        <v>1146.2933099489892</v>
      </c>
      <c r="AE66">
        <f>'IDT-1'!F66</f>
        <v>0</v>
      </c>
      <c r="AF66" s="24"/>
      <c r="AG66">
        <f t="shared" si="2"/>
        <v>1146.2933099489892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8.0340299999999996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57.52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614.55902068556281</v>
      </c>
      <c r="P67" s="36">
        <v>37.5</v>
      </c>
      <c r="Q67" s="36">
        <v>26.709999999999997</v>
      </c>
      <c r="R67" s="38">
        <v>24.199999999999996</v>
      </c>
      <c r="S67" s="38">
        <v>0</v>
      </c>
      <c r="T67" s="37">
        <f>SUMPRODUCT(LTA!J67:AN67,LTA!J$101:AN$101,LTA!J$105:AN$105)</f>
        <v>66.95</v>
      </c>
      <c r="U67" s="37">
        <f>SUMPRODUCT(LTA!J67:AN67,LTA!J$102:AN$102,LTA!J$105:AN$105)</f>
        <v>420.48364800000002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0</v>
      </c>
      <c r="AB67" s="75">
        <f>-STOA!P67</f>
        <v>-100</v>
      </c>
      <c r="AC67">
        <f t="shared" si="0"/>
        <v>11.439507830072079</v>
      </c>
      <c r="AD67">
        <f t="shared" si="1"/>
        <v>1139.517190855491</v>
      </c>
      <c r="AE67">
        <f>'IDT-1'!F67</f>
        <v>0</v>
      </c>
      <c r="AF67" s="24"/>
      <c r="AG67">
        <f t="shared" si="2"/>
        <v>1139.517190855491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8.0340299999999996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57.52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639.28889574724053</v>
      </c>
      <c r="P68" s="36">
        <v>37.5</v>
      </c>
      <c r="Q68" s="36">
        <v>26.709999999999997</v>
      </c>
      <c r="R68" s="38">
        <v>24.199999999999996</v>
      </c>
      <c r="S68" s="38">
        <v>0</v>
      </c>
      <c r="T68" s="37">
        <f>SUMPRODUCT(LTA!J68:AN68,LTA!J$101:AN$101,LTA!J$105:AN$105)</f>
        <v>59.9</v>
      </c>
      <c r="U68" s="37">
        <f>SUMPRODUCT(LTA!J68:AN68,LTA!J$102:AN$102,LTA!J$105:AN$105)</f>
        <v>410.71216800000002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0</v>
      </c>
      <c r="AB68" s="75">
        <f>-STOA!P68</f>
        <v>-100</v>
      </c>
      <c r="AC68">
        <f t="shared" ref="AC68:AC98" si="3">SUMIF(B68:AB68,"&gt;0")*$AC$2-SUMIF(B68:AB68,"&lt;0")*($AC$2/(1-$AC$2))+SUMIF(AI68:AR68,"&gt;0")*$AC$2-SUMIF(AI68:AR68,"&lt;0")*($AC$2/(1-$AC$2))</f>
        <v>11.582178768114176</v>
      </c>
      <c r="AD68">
        <f t="shared" ref="AD68:AD98" si="4">SUM(B68:AB68,AI68:AV68)-AC68</f>
        <v>1138.2829149791266</v>
      </c>
      <c r="AE68">
        <f>'IDT-1'!F68</f>
        <v>0</v>
      </c>
      <c r="AF68" s="24"/>
      <c r="AG68">
        <f t="shared" ref="AG68:AG98" si="5">SUM(AD68:AF68)</f>
        <v>1138.2829149791266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-14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8.0340299999999996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57.52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665.95279492213103</v>
      </c>
      <c r="P69" s="36">
        <v>37.5</v>
      </c>
      <c r="Q69" s="36">
        <v>26.709999999999997</v>
      </c>
      <c r="R69" s="38">
        <v>24.199999999999996</v>
      </c>
      <c r="S69" s="38">
        <v>0</v>
      </c>
      <c r="T69" s="37">
        <f>SUMPRODUCT(LTA!J69:AN69,LTA!J$101:AN$101,LTA!J$105:AN$105)</f>
        <v>47.76</v>
      </c>
      <c r="U69" s="37">
        <f>SUMPRODUCT(LTA!J69:AN69,LTA!J$102:AN$102,LTA!J$105:AN$105)</f>
        <v>401.08907200000004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0</v>
      </c>
      <c r="AB69" s="75">
        <f>-STOA!P69</f>
        <v>-100</v>
      </c>
      <c r="AC69">
        <f t="shared" si="3"/>
        <v>11.716528249757035</v>
      </c>
      <c r="AD69">
        <f t="shared" si="4"/>
        <v>1132.0493686723742</v>
      </c>
      <c r="AE69">
        <f>'IDT-1'!F69</f>
        <v>0</v>
      </c>
      <c r="AF69" s="24"/>
      <c r="AG69">
        <f t="shared" si="5"/>
        <v>1132.0493686723742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8.0340299999999996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57.52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685.52407601488835</v>
      </c>
      <c r="P70" s="36">
        <v>37.5</v>
      </c>
      <c r="Q70" s="36">
        <v>26.709999999999997</v>
      </c>
      <c r="R70" s="38">
        <v>24.199999999999996</v>
      </c>
      <c r="S70" s="38">
        <v>0</v>
      </c>
      <c r="T70" s="37">
        <f>SUMPRODUCT(LTA!J70:AN70,LTA!J$101:AN$101,LTA!J$105:AN$105)</f>
        <v>39.299999999999997</v>
      </c>
      <c r="U70" s="37">
        <f>SUMPRODUCT(LTA!J70:AN70,LTA!J$102:AN$102,LTA!J$105:AN$105)</f>
        <v>390.48346400000003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0</v>
      </c>
      <c r="AB70" s="75">
        <f>-STOA!P70</f>
        <v>-100</v>
      </c>
      <c r="AC70">
        <f t="shared" si="3"/>
        <v>11.67842011511175</v>
      </c>
      <c r="AD70">
        <f t="shared" si="4"/>
        <v>1137.5931498997766</v>
      </c>
      <c r="AE70">
        <f>'IDT-1'!F70</f>
        <v>0</v>
      </c>
      <c r="AF70" s="24"/>
      <c r="AG70">
        <f t="shared" si="5"/>
        <v>1137.5931498997766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7.7331300000000001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696.38380609329363</v>
      </c>
      <c r="P71" s="36">
        <v>37.5</v>
      </c>
      <c r="Q71" s="36">
        <v>26.709999999999997</v>
      </c>
      <c r="R71" s="38">
        <v>21</v>
      </c>
      <c r="S71" s="38">
        <v>0</v>
      </c>
      <c r="T71" s="37">
        <f>SUMPRODUCT(LTA!J71:AN71,LTA!J$101:AN$101,LTA!J$105:AN$105)</f>
        <v>31.87</v>
      </c>
      <c r="U71" s="37">
        <f>SUMPRODUCT(LTA!J71:AN71,LTA!J$102:AN$102,LTA!J$105:AN$105)</f>
        <v>383.43947200000002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0</v>
      </c>
      <c r="AB71" s="75">
        <f>-STOA!P71</f>
        <v>-100</v>
      </c>
      <c r="AC71">
        <f t="shared" si="3"/>
        <v>11.533941177721463</v>
      </c>
      <c r="AD71">
        <f t="shared" si="4"/>
        <v>1140.622466915572</v>
      </c>
      <c r="AE71">
        <f>'IDT-1'!F71</f>
        <v>0</v>
      </c>
      <c r="AF71" s="24"/>
      <c r="AG71">
        <f t="shared" si="5"/>
        <v>1140.622466915572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7.7331300000000001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699.80085177559886</v>
      </c>
      <c r="P72" s="36">
        <v>37.5</v>
      </c>
      <c r="Q72" s="36">
        <v>26.709999999999997</v>
      </c>
      <c r="R72" s="38">
        <v>13.949999999999998</v>
      </c>
      <c r="S72" s="38">
        <v>0</v>
      </c>
      <c r="T72" s="37">
        <f>SUMPRODUCT(LTA!J72:AN72,LTA!J$101:AN$101,LTA!J$105:AN$105)</f>
        <v>22.48</v>
      </c>
      <c r="U72" s="37">
        <f>SUMPRODUCT(LTA!J72:AN72,LTA!J$102:AN$102,LTA!J$105:AN$105)</f>
        <v>371.989936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0</v>
      </c>
      <c r="AB72" s="75">
        <f>-STOA!P72</f>
        <v>-100</v>
      </c>
      <c r="AC72">
        <f t="shared" si="3"/>
        <v>11.365292681803938</v>
      </c>
      <c r="AD72">
        <f t="shared" si="4"/>
        <v>1140.798625093795</v>
      </c>
      <c r="AE72">
        <f>'IDT-1'!F72</f>
        <v>0</v>
      </c>
      <c r="AF72" s="24"/>
      <c r="AG72">
        <f t="shared" si="5"/>
        <v>1140.798625093795</v>
      </c>
      <c r="AI72" s="34">
        <f>PXIL!J72</f>
        <v>0</v>
      </c>
      <c r="AJ72" s="34">
        <f>PXIL!P72</f>
        <v>0</v>
      </c>
      <c r="AK72" s="34">
        <f>RTM_IEX!J72</f>
        <v>14.48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7.7331300000000001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725.32255980210232</v>
      </c>
      <c r="P73" s="36">
        <v>37.5</v>
      </c>
      <c r="Q73" s="36">
        <v>26.709999999999997</v>
      </c>
      <c r="R73" s="38">
        <v>6.41</v>
      </c>
      <c r="S73" s="38">
        <v>0</v>
      </c>
      <c r="T73" s="37">
        <f>SUMPRODUCT(LTA!J73:AN73,LTA!J$101:AN$101,LTA!J$105:AN$105)</f>
        <v>12.46</v>
      </c>
      <c r="U73" s="37">
        <f>SUMPRODUCT(LTA!J73:AN73,LTA!J$102:AN$102,LTA!J$105:AN$105)</f>
        <v>357.442384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0</v>
      </c>
      <c r="AB73" s="75">
        <f>-STOA!P73</f>
        <v>-100</v>
      </c>
      <c r="AC73">
        <f t="shared" si="3"/>
        <v>11.309971592426566</v>
      </c>
      <c r="AD73">
        <f t="shared" si="4"/>
        <v>1134.2681022096758</v>
      </c>
      <c r="AE73">
        <f>'IDT-1'!F73</f>
        <v>0</v>
      </c>
      <c r="AF73" s="24"/>
      <c r="AG73">
        <f t="shared" si="5"/>
        <v>1134.2681022096758</v>
      </c>
      <c r="AI73" s="34">
        <f>PXIL!J73</f>
        <v>0</v>
      </c>
      <c r="AJ73" s="34">
        <f>PXIL!P73</f>
        <v>0</v>
      </c>
      <c r="AK73" s="34">
        <f>RTM_IEX!J73</f>
        <v>14.48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7.7331300000000001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69.606928202638898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750.07407356796818</v>
      </c>
      <c r="P74" s="36">
        <v>37.5</v>
      </c>
      <c r="Q74" s="36">
        <v>26.709999999999997</v>
      </c>
      <c r="R74" s="38">
        <v>2.1199999999999997</v>
      </c>
      <c r="S74" s="38">
        <v>0</v>
      </c>
      <c r="T74" s="37">
        <f>SUMPRODUCT(LTA!J74:AN74,LTA!J$101:AN$101,LTA!J$105:AN$105)</f>
        <v>8.59</v>
      </c>
      <c r="U74" s="37">
        <f>SUMPRODUCT(LTA!J74:AN74,LTA!J$102:AN$102,LTA!J$105:AN$105)</f>
        <v>350.79718400000002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0</v>
      </c>
      <c r="AB74" s="75">
        <f>-STOA!P74</f>
        <v>-100</v>
      </c>
      <c r="AC74">
        <f t="shared" si="3"/>
        <v>11.415774613586452</v>
      </c>
      <c r="AD74">
        <f t="shared" si="4"/>
        <v>1136.7155411570207</v>
      </c>
      <c r="AE74">
        <f>'IDT-1'!F74</f>
        <v>0</v>
      </c>
      <c r="AF74" s="24"/>
      <c r="AG74">
        <f t="shared" si="5"/>
        <v>1136.7155411570207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7.7331300000000001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69.606928202638898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752.39448334549684</v>
      </c>
      <c r="P75" s="36">
        <v>37.5</v>
      </c>
      <c r="Q75" s="36">
        <v>26.709999999999997</v>
      </c>
      <c r="R75" s="38">
        <v>0</v>
      </c>
      <c r="S75" s="38">
        <v>0</v>
      </c>
      <c r="T75" s="37">
        <f>SUMPRODUCT(LTA!J75:AN75,LTA!J$101:AN$101,LTA!J$105:AN$105)</f>
        <v>3.9</v>
      </c>
      <c r="U75" s="37">
        <f>SUMPRODUCT(LTA!J75:AN75,LTA!J$102:AN$102,LTA!J$105:AN$105)</f>
        <v>347.12466400000005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0</v>
      </c>
      <c r="AB75" s="75">
        <f>-STOA!P75</f>
        <v>-100</v>
      </c>
      <c r="AC75">
        <f t="shared" si="3"/>
        <v>11.304857099093249</v>
      </c>
      <c r="AD75">
        <f t="shared" si="4"/>
        <v>1133.6643484490428</v>
      </c>
      <c r="AE75">
        <f>'IDT-1'!F75</f>
        <v>0</v>
      </c>
      <c r="AF75" s="24"/>
      <c r="AG75">
        <f t="shared" si="5"/>
        <v>1133.6643484490428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7.7331300000000001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69.606928202638898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752.39448334549684</v>
      </c>
      <c r="P76" s="36">
        <v>37.5</v>
      </c>
      <c r="Q76" s="36">
        <v>26.709999999999997</v>
      </c>
      <c r="R76" s="38">
        <v>0</v>
      </c>
      <c r="S76" s="38">
        <v>0</v>
      </c>
      <c r="T76" s="37">
        <f>SUMPRODUCT(LTA!J76:AN76,LTA!J$101:AN$101,LTA!J$105:AN$105)</f>
        <v>0.4</v>
      </c>
      <c r="U76" s="37">
        <f>SUMPRODUCT(LTA!J76:AN76,LTA!J$102:AN$102,LTA!J$105:AN$105)</f>
        <v>345.28251200000005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0</v>
      </c>
      <c r="AB76" s="75">
        <f>-STOA!P76</f>
        <v>-100</v>
      </c>
      <c r="AC76">
        <f t="shared" si="3"/>
        <v>11.422187022293246</v>
      </c>
      <c r="AD76">
        <f t="shared" si="4"/>
        <v>1147.5148665258425</v>
      </c>
      <c r="AE76">
        <f>'IDT-1'!F76</f>
        <v>0</v>
      </c>
      <c r="AF76" s="24"/>
      <c r="AG76">
        <f t="shared" si="5"/>
        <v>1147.5148665258425</v>
      </c>
      <c r="AI76" s="34">
        <f>PXIL!J76</f>
        <v>0</v>
      </c>
      <c r="AJ76" s="34">
        <f>PXIL!P76</f>
        <v>0</v>
      </c>
      <c r="AK76" s="34">
        <f>RTM_IEX!J76</f>
        <v>19.309999999999999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7.7331300000000001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752.89516306025462</v>
      </c>
      <c r="P77" s="36">
        <v>37.5</v>
      </c>
      <c r="Q77" s="36">
        <v>26.72</v>
      </c>
      <c r="R77" s="38">
        <v>0</v>
      </c>
      <c r="S77" s="38">
        <v>0</v>
      </c>
      <c r="T77" s="37">
        <f>SUMPRODUCT(LTA!J77:AN77,LTA!J$101:AN$101,LTA!J$105:AN$105)</f>
        <v>0.03</v>
      </c>
      <c r="U77" s="37">
        <f>SUMPRODUCT(LTA!J77:AN77,LTA!J$102:AN$102,LTA!J$105:AN$105)</f>
        <v>344.40000000000003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0</v>
      </c>
      <c r="AB77" s="75">
        <f>-STOA!P77</f>
        <v>-100</v>
      </c>
      <c r="AC77">
        <f t="shared" si="3"/>
        <v>12.510837434195047</v>
      </c>
      <c r="AD77">
        <f t="shared" si="4"/>
        <v>1276.0274556260597</v>
      </c>
      <c r="AE77">
        <f>'IDT-1'!F77</f>
        <v>-117.304</v>
      </c>
      <c r="AF77" s="24"/>
      <c r="AG77">
        <f t="shared" si="5"/>
        <v>1158.7234556260596</v>
      </c>
      <c r="AI77" s="34">
        <f>PXIL!J77</f>
        <v>0</v>
      </c>
      <c r="AJ77" s="34">
        <f>PXIL!P77</f>
        <v>0</v>
      </c>
      <c r="AK77" s="34">
        <f>RTM_IEX!J77</f>
        <v>149.65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7.7331300000000001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754.67630545977909</v>
      </c>
      <c r="P78" s="36">
        <v>37.5</v>
      </c>
      <c r="Q78" s="36">
        <v>26.72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345.57000000000005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0</v>
      </c>
      <c r="AB78" s="75">
        <f>-STOA!P78</f>
        <v>-100</v>
      </c>
      <c r="AC78">
        <f t="shared" si="3"/>
        <v>12.575947030351053</v>
      </c>
      <c r="AD78">
        <f t="shared" si="4"/>
        <v>1283.7134884294283</v>
      </c>
      <c r="AE78">
        <f>'IDT-1'!F78</f>
        <v>-111.53400000000001</v>
      </c>
      <c r="AF78" s="24"/>
      <c r="AG78">
        <f t="shared" si="5"/>
        <v>1172.1794884294281</v>
      </c>
      <c r="AI78" s="34">
        <f>PXIL!J78</f>
        <v>0</v>
      </c>
      <c r="AJ78" s="34">
        <f>PXIL!P78</f>
        <v>0</v>
      </c>
      <c r="AK78" s="34">
        <f>RTM_IEX!J78</f>
        <v>154.47999999999999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7.7331300000000001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753.36617581768974</v>
      </c>
      <c r="P79" s="36">
        <v>37.5</v>
      </c>
      <c r="Q79" s="36">
        <v>26.72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346.35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0</v>
      </c>
      <c r="AB79" s="75">
        <f>-STOA!P79</f>
        <v>-100</v>
      </c>
      <c r="AC79">
        <f t="shared" si="3"/>
        <v>12.490349941357502</v>
      </c>
      <c r="AD79">
        <f t="shared" si="4"/>
        <v>1273.6089558763324</v>
      </c>
      <c r="AE79">
        <f>'IDT-1'!F79</f>
        <v>-116.65</v>
      </c>
      <c r="AF79" s="24"/>
      <c r="AG79">
        <f t="shared" si="5"/>
        <v>1156.9589558763323</v>
      </c>
      <c r="AI79" s="34">
        <f>PXIL!J79</f>
        <v>0</v>
      </c>
      <c r="AJ79" s="34">
        <f>PXIL!P79</f>
        <v>0</v>
      </c>
      <c r="AK79" s="34">
        <f>RTM_IEX!J79</f>
        <v>144.82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8.0340299999999996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729.96273735910643</v>
      </c>
      <c r="P80" s="36">
        <v>37.5</v>
      </c>
      <c r="Q80" s="36">
        <v>26.72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349.19000000000005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-23.4</v>
      </c>
      <c r="AA80" s="75">
        <f>STOA!J80</f>
        <v>0</v>
      </c>
      <c r="AB80" s="75">
        <f>-STOA!P80</f>
        <v>-100</v>
      </c>
      <c r="AC80">
        <f t="shared" si="3"/>
        <v>12.721145709067807</v>
      </c>
      <c r="AD80">
        <f t="shared" si="4"/>
        <v>1253.8556216500388</v>
      </c>
      <c r="AE80">
        <f>'IDT-1'!F80</f>
        <v>-107.881</v>
      </c>
      <c r="AF80" s="24"/>
      <c r="AG80">
        <f t="shared" si="5"/>
        <v>1145.9746216500387</v>
      </c>
      <c r="AI80" s="34">
        <f>PXIL!J80</f>
        <v>0</v>
      </c>
      <c r="AJ80" s="34">
        <f>PXIL!P80</f>
        <v>0</v>
      </c>
      <c r="AK80" s="34">
        <f>RTM_IEX!J80</f>
        <v>168.96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8.0340299999999996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704.01366006456897</v>
      </c>
      <c r="P81" s="36">
        <v>37.5</v>
      </c>
      <c r="Q81" s="36">
        <v>26.72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344.85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0</v>
      </c>
      <c r="AB81" s="75">
        <f>-STOA!P81</f>
        <v>-100</v>
      </c>
      <c r="AC81">
        <f t="shared" si="3"/>
        <v>12.106288369031287</v>
      </c>
      <c r="AD81">
        <f t="shared" si="4"/>
        <v>1228.2714016955379</v>
      </c>
      <c r="AE81">
        <f>'IDT-1'!F81</f>
        <v>-114.352</v>
      </c>
      <c r="AF81" s="24"/>
      <c r="AG81">
        <f t="shared" si="5"/>
        <v>1113.9194016955378</v>
      </c>
      <c r="AI81" s="34">
        <f>PXIL!J81</f>
        <v>0</v>
      </c>
      <c r="AJ81" s="34">
        <f>PXIL!P81</f>
        <v>0</v>
      </c>
      <c r="AK81" s="34">
        <f>RTM_IEX!J81</f>
        <v>149.65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8.0340299999999996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692.92393286676895</v>
      </c>
      <c r="P82" s="36">
        <v>37.5</v>
      </c>
      <c r="Q82" s="36">
        <v>26.72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345.35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0</v>
      </c>
      <c r="AB82" s="75">
        <f>-STOA!P82</f>
        <v>-100</v>
      </c>
      <c r="AC82">
        <f t="shared" si="3"/>
        <v>12.017334660569766</v>
      </c>
      <c r="AD82">
        <f t="shared" si="4"/>
        <v>1217.7706282061995</v>
      </c>
      <c r="AE82">
        <f>'IDT-1'!F82</f>
        <v>-124.717</v>
      </c>
      <c r="AF82" s="24"/>
      <c r="AG82">
        <f t="shared" si="5"/>
        <v>1093.0536282061994</v>
      </c>
      <c r="AI82" s="34">
        <f>PXIL!J82</f>
        <v>0</v>
      </c>
      <c r="AJ82" s="34">
        <f>PXIL!P82</f>
        <v>0</v>
      </c>
      <c r="AK82" s="34">
        <f>RTM_IEX!J82</f>
        <v>149.65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8.0340299999999996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678.16424261196005</v>
      </c>
      <c r="P83" s="36">
        <v>37.5</v>
      </c>
      <c r="Q83" s="36">
        <v>26.72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345.91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0</v>
      </c>
      <c r="AB83" s="75">
        <f>-STOA!P83</f>
        <v>-200</v>
      </c>
      <c r="AC83">
        <f t="shared" si="3"/>
        <v>12.380193034918278</v>
      </c>
      <c r="AD83">
        <f t="shared" si="4"/>
        <v>1059.7580795770421</v>
      </c>
      <c r="AE83">
        <f>'IDT-1'!F83</f>
        <v>0</v>
      </c>
      <c r="AF83" s="24"/>
      <c r="AG83">
        <f t="shared" si="5"/>
        <v>1059.7580795770421</v>
      </c>
      <c r="AI83" s="34">
        <f>PXIL!J83</f>
        <v>0</v>
      </c>
      <c r="AJ83" s="34">
        <f>PXIL!P83</f>
        <v>0</v>
      </c>
      <c r="AK83" s="34">
        <f>RTM_IEX!J83</f>
        <v>106.2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8.0340299999999996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678.16424261196005</v>
      </c>
      <c r="P84" s="36">
        <v>37.5</v>
      </c>
      <c r="Q84" s="36">
        <v>26.72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346.74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0</v>
      </c>
      <c r="AB84" s="75">
        <f>-STOA!P84</f>
        <v>-200</v>
      </c>
      <c r="AC84">
        <f t="shared" si="3"/>
        <v>12.143901034918279</v>
      </c>
      <c r="AD84">
        <f t="shared" si="4"/>
        <v>1031.8643715770418</v>
      </c>
      <c r="AE84">
        <f>'IDT-1'!F84</f>
        <v>0</v>
      </c>
      <c r="AF84" s="24"/>
      <c r="AG84">
        <f t="shared" si="5"/>
        <v>1031.8643715770418</v>
      </c>
      <c r="AI84" s="34">
        <f>PXIL!J84</f>
        <v>0</v>
      </c>
      <c r="AJ84" s="34">
        <f>PXIL!P84</f>
        <v>0</v>
      </c>
      <c r="AK84" s="34">
        <f>RTM_IEX!J84</f>
        <v>77.239999999999995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8.0340299999999996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69.606838352182393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671.23548825761998</v>
      </c>
      <c r="P85" s="36">
        <v>37.5</v>
      </c>
      <c r="Q85" s="36">
        <v>26.72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346.91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0</v>
      </c>
      <c r="AB85" s="75">
        <f>-STOA!P85</f>
        <v>-200</v>
      </c>
      <c r="AC85">
        <f t="shared" si="3"/>
        <v>11.722120940500155</v>
      </c>
      <c r="AD85">
        <f t="shared" si="4"/>
        <v>982.0742356693022</v>
      </c>
      <c r="AE85">
        <f>'IDT-1'!F85</f>
        <v>0</v>
      </c>
      <c r="AF85" s="24"/>
      <c r="AG85">
        <f t="shared" si="5"/>
        <v>982.0742356693022</v>
      </c>
      <c r="AI85" s="34">
        <f>PXIL!J85</f>
        <v>0</v>
      </c>
      <c r="AJ85" s="34">
        <f>PXIL!P85</f>
        <v>0</v>
      </c>
      <c r="AK85" s="34">
        <f>RTM_IEX!J85</f>
        <v>33.79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8.0340299999999996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69.606838352182393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670.04971383399129</v>
      </c>
      <c r="P86" s="36">
        <v>37.5</v>
      </c>
      <c r="Q86" s="36">
        <v>26.72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347.91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0</v>
      </c>
      <c r="AB86" s="75">
        <f>-STOA!P86</f>
        <v>-200</v>
      </c>
      <c r="AC86">
        <f t="shared" si="3"/>
        <v>11.436724435341674</v>
      </c>
      <c r="AD86">
        <f t="shared" si="4"/>
        <v>948.38385775083214</v>
      </c>
      <c r="AE86">
        <f>'IDT-1'!F86</f>
        <v>0</v>
      </c>
      <c r="AF86" s="24"/>
      <c r="AG86">
        <f t="shared" si="5"/>
        <v>948.38385775083214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8.0340299999999996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57.92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663.43027000590575</v>
      </c>
      <c r="P87" s="36">
        <v>37.5</v>
      </c>
      <c r="Q87" s="36">
        <v>26.72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349.11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0</v>
      </c>
      <c r="AB87" s="75">
        <f>-STOA!P87</f>
        <v>-200</v>
      </c>
      <c r="AC87">
        <f t="shared" si="3"/>
        <v>11.589522185398538</v>
      </c>
      <c r="AD87">
        <f t="shared" si="4"/>
        <v>896.12477782050735</v>
      </c>
      <c r="AE87">
        <f>'IDT-1'!F87</f>
        <v>0</v>
      </c>
      <c r="AF87" s="24"/>
      <c r="AG87">
        <f t="shared" si="5"/>
        <v>896.12477782050735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8.0340299999999996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57.92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655.05403862621654</v>
      </c>
      <c r="P88" s="36">
        <v>37.5</v>
      </c>
      <c r="Q88" s="36">
        <v>26.709999999999997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350.11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0</v>
      </c>
      <c r="AB88" s="75">
        <f>-STOA!P88</f>
        <v>-200</v>
      </c>
      <c r="AC88">
        <f t="shared" si="3"/>
        <v>11.442766264560259</v>
      </c>
      <c r="AD88">
        <f t="shared" si="4"/>
        <v>898.88530236165616</v>
      </c>
      <c r="AE88">
        <f>'IDT-1'!F88</f>
        <v>0</v>
      </c>
      <c r="AF88" s="24"/>
      <c r="AG88">
        <f t="shared" si="5"/>
        <v>898.88530236165616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8.0340299999999996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57.92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655.5438461505729</v>
      </c>
      <c r="P89" s="36">
        <v>37.5</v>
      </c>
      <c r="Q89" s="36">
        <v>26.709999999999997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351.78000000000003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0</v>
      </c>
      <c r="AB89" s="75">
        <f>-STOA!P89</f>
        <v>-200</v>
      </c>
      <c r="AC89">
        <f t="shared" si="3"/>
        <v>11.460908647764853</v>
      </c>
      <c r="AD89">
        <f t="shared" si="4"/>
        <v>901.02696750280802</v>
      </c>
      <c r="AE89">
        <f>'IDT-1'!F89</f>
        <v>0</v>
      </c>
      <c r="AF89" s="24"/>
      <c r="AG89">
        <f t="shared" si="5"/>
        <v>901.02696750280802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7.7331300000000001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57.92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640.34043523934906</v>
      </c>
      <c r="P90" s="36">
        <v>37.5</v>
      </c>
      <c r="Q90" s="36">
        <v>26.709999999999997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355.11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0</v>
      </c>
      <c r="AB90" s="75">
        <f>-STOA!P90</f>
        <v>-200</v>
      </c>
      <c r="AC90">
        <f t="shared" si="3"/>
        <v>11.316288647486129</v>
      </c>
      <c r="AD90">
        <f t="shared" si="4"/>
        <v>893.99727659186306</v>
      </c>
      <c r="AE90">
        <f>'IDT-1'!F90</f>
        <v>0</v>
      </c>
      <c r="AF90" s="24"/>
      <c r="AG90">
        <f t="shared" si="5"/>
        <v>893.99727659186306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7.7331300000000001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57.92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624.22800575504618</v>
      </c>
      <c r="P91" s="36">
        <v>37.5</v>
      </c>
      <c r="Q91" s="36">
        <v>26.709999999999997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356.11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0</v>
      </c>
      <c r="AB91" s="75">
        <f>-STOA!P91</f>
        <v>-200</v>
      </c>
      <c r="AC91">
        <f t="shared" si="3"/>
        <v>11.146988451193538</v>
      </c>
      <c r="AD91">
        <f t="shared" si="4"/>
        <v>884.0541473038528</v>
      </c>
      <c r="AE91">
        <f>'IDT-1'!F91</f>
        <v>0</v>
      </c>
      <c r="AF91" s="24"/>
      <c r="AG91">
        <f t="shared" si="5"/>
        <v>884.0541473038528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7.7331300000000001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57.92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614.57258775698017</v>
      </c>
      <c r="P92" s="36">
        <v>37.5</v>
      </c>
      <c r="Q92" s="36">
        <v>26.709999999999997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356.11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0</v>
      </c>
      <c r="AB92" s="75">
        <f>-STOA!P92</f>
        <v>-200</v>
      </c>
      <c r="AC92">
        <f t="shared" si="3"/>
        <v>11.108238728634227</v>
      </c>
      <c r="AD92">
        <f t="shared" si="4"/>
        <v>869.43747902834593</v>
      </c>
      <c r="AE92">
        <f>'IDT-1'!F92</f>
        <v>0</v>
      </c>
      <c r="AF92" s="24"/>
      <c r="AG92">
        <f t="shared" si="5"/>
        <v>869.43747902834593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7.7331300000000001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57.92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598.60099564558118</v>
      </c>
      <c r="P93" s="36">
        <v>37.5</v>
      </c>
      <c r="Q93" s="36">
        <v>26.709999999999997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356.49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0</v>
      </c>
      <c r="AB93" s="75">
        <f>-STOA!P93</f>
        <v>-200</v>
      </c>
      <c r="AC93">
        <f t="shared" si="3"/>
        <v>10.934913566274032</v>
      </c>
      <c r="AD93">
        <f t="shared" si="4"/>
        <v>859.01921207930729</v>
      </c>
      <c r="AE93">
        <f>'IDT-1'!F93</f>
        <v>0</v>
      </c>
      <c r="AF93" s="24"/>
      <c r="AG93">
        <f t="shared" si="5"/>
        <v>859.01921207930729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7.7331300000000001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57.92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582.78134896745655</v>
      </c>
      <c r="P94" s="36">
        <v>37.5</v>
      </c>
      <c r="Q94" s="36">
        <v>26.709999999999997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337.10999999999996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0</v>
      </c>
      <c r="AB94" s="75">
        <f>-STOA!P94</f>
        <v>-200</v>
      </c>
      <c r="AC94">
        <f t="shared" si="3"/>
        <v>10.59331316830445</v>
      </c>
      <c r="AD94">
        <f t="shared" si="4"/>
        <v>848.82116579915214</v>
      </c>
      <c r="AE94">
        <f>'IDT-1'!F94</f>
        <v>0</v>
      </c>
      <c r="AF94" s="24"/>
      <c r="AG94">
        <f t="shared" si="5"/>
        <v>848.82116579915214</v>
      </c>
      <c r="AI94" s="34">
        <f>PXIL!J94</f>
        <v>0</v>
      </c>
      <c r="AJ94" s="34">
        <f>PXIL!P94</f>
        <v>0</v>
      </c>
      <c r="AK94" s="34">
        <f>RTM_IEX!J94</f>
        <v>9.66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7.7331300000000001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57.92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566.58114451340361</v>
      </c>
      <c r="P95" s="36">
        <v>37.5</v>
      </c>
      <c r="Q95" s="36">
        <v>26.709999999999997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316.83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0</v>
      </c>
      <c r="AB95" s="75">
        <f>-STOA!P95</f>
        <v>-200</v>
      </c>
      <c r="AC95">
        <f t="shared" si="3"/>
        <v>10.432787450890405</v>
      </c>
      <c r="AD95">
        <f t="shared" si="4"/>
        <v>829.87148706251332</v>
      </c>
      <c r="AE95">
        <f>'IDT-1'!F95</f>
        <v>0</v>
      </c>
      <c r="AF95" s="24"/>
      <c r="AG95">
        <f t="shared" si="5"/>
        <v>829.87148706251332</v>
      </c>
      <c r="AI95" s="34">
        <f>PXIL!J95</f>
        <v>0</v>
      </c>
      <c r="AJ95" s="34">
        <f>PXIL!P95</f>
        <v>0</v>
      </c>
      <c r="AK95" s="34">
        <f>RTM_IEX!J95</f>
        <v>27.03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7.7331300000000001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57.92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552.09885642136953</v>
      </c>
      <c r="P96" s="36">
        <v>37.5</v>
      </c>
      <c r="Q96" s="36">
        <v>26.709999999999997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297.52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0</v>
      </c>
      <c r="AB96" s="75">
        <f>-STOA!P96</f>
        <v>-200</v>
      </c>
      <c r="AC96">
        <f t="shared" si="3"/>
        <v>10.327432230917317</v>
      </c>
      <c r="AD96">
        <f t="shared" si="4"/>
        <v>817.43455419045222</v>
      </c>
      <c r="AE96">
        <f>'IDT-1'!F96</f>
        <v>0</v>
      </c>
      <c r="AF96" s="24"/>
      <c r="AG96">
        <f t="shared" si="5"/>
        <v>817.43455419045222</v>
      </c>
      <c r="AI96" s="34">
        <f>PXIL!J96</f>
        <v>0</v>
      </c>
      <c r="AJ96" s="34">
        <f>PXIL!P96</f>
        <v>0</v>
      </c>
      <c r="AK96" s="34">
        <f>RTM_IEX!J96</f>
        <v>48.28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7.7331300000000001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57.92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552.23571489526068</v>
      </c>
      <c r="P97" s="36">
        <v>37.5</v>
      </c>
      <c r="Q97" s="36">
        <v>26.709999999999997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284.01999999999992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-16.8</v>
      </c>
      <c r="AA97" s="75">
        <f>STOA!J97</f>
        <v>0</v>
      </c>
      <c r="AB97" s="75">
        <f>-STOA!P97</f>
        <v>-200</v>
      </c>
      <c r="AC97">
        <f t="shared" si="3"/>
        <v>10.46291729187614</v>
      </c>
      <c r="AD97">
        <f t="shared" si="4"/>
        <v>799.6859276033847</v>
      </c>
      <c r="AE97">
        <f>'IDT-1'!F97</f>
        <v>0</v>
      </c>
      <c r="AF97" s="24"/>
      <c r="AG97">
        <f t="shared" si="5"/>
        <v>799.6859276033847</v>
      </c>
      <c r="AI97" s="34">
        <f>PXIL!J97</f>
        <v>0</v>
      </c>
      <c r="AJ97" s="34">
        <f>PXIL!P97</f>
        <v>0</v>
      </c>
      <c r="AK97" s="34">
        <f>RTM_IEX!J97</f>
        <v>60.83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7.7331300000000001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57.92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552.23576780945803</v>
      </c>
      <c r="P98" s="36">
        <v>37.5</v>
      </c>
      <c r="Q98" s="36">
        <v>26.709999999999997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270.51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-32.5</v>
      </c>
      <c r="AA98" s="75">
        <f>STOA!J98</f>
        <v>0</v>
      </c>
      <c r="AB98" s="75">
        <f>-STOA!P98</f>
        <v>-200</v>
      </c>
      <c r="AC98">
        <f t="shared" si="3"/>
        <v>10.595914912636156</v>
      </c>
      <c r="AD98">
        <f t="shared" si="4"/>
        <v>783.85298289682191</v>
      </c>
      <c r="AE98">
        <f>'IDT-1'!F98</f>
        <v>0</v>
      </c>
      <c r="AF98" s="24"/>
      <c r="AG98">
        <f t="shared" si="5"/>
        <v>783.85298289682191</v>
      </c>
      <c r="AI98" s="34">
        <f>PXIL!J98</f>
        <v>0</v>
      </c>
      <c r="AJ98" s="34">
        <f>PXIL!P98</f>
        <v>0</v>
      </c>
      <c r="AK98" s="34">
        <f>RTM_IEX!J98</f>
        <v>74.34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0.19146266999999972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1.4553920950284254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14.707506119163998</v>
      </c>
      <c r="P99" s="36">
        <f t="shared" si="6"/>
        <v>0.90002749999999998</v>
      </c>
      <c r="Q99" s="36">
        <f t="shared" si="6"/>
        <v>0.64132151959909489</v>
      </c>
      <c r="R99" s="38">
        <f>SUM(R3:R98)/4000</f>
        <v>0.2508249692598043</v>
      </c>
      <c r="S99" s="38">
        <f t="shared" si="6"/>
        <v>0</v>
      </c>
      <c r="T99" s="37">
        <f t="shared" si="6"/>
        <v>0.84066999999999992</v>
      </c>
      <c r="U99" s="37">
        <f t="shared" si="6"/>
        <v>9.3657033159999976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-0.59186500000000009</v>
      </c>
      <c r="AA99" s="75">
        <f t="shared" si="6"/>
        <v>0</v>
      </c>
      <c r="AB99" s="75">
        <f t="shared" si="6"/>
        <v>-3.4</v>
      </c>
      <c r="AC99">
        <f t="shared" si="6"/>
        <v>0.27795102424749063</v>
      </c>
      <c r="AD99">
        <f t="shared" si="6"/>
        <v>24.25363216480385</v>
      </c>
      <c r="AE99">
        <f t="shared" si="6"/>
        <v>-0.31893500000000008</v>
      </c>
      <c r="AG99">
        <f t="shared" si="6"/>
        <v>23.934697164803847</v>
      </c>
      <c r="AI99">
        <f t="shared" si="6"/>
        <v>0</v>
      </c>
      <c r="AJ99">
        <f t="shared" si="6"/>
        <v>0</v>
      </c>
      <c r="AK99">
        <f t="shared" si="6"/>
        <v>0.43954000000000004</v>
      </c>
      <c r="AL99">
        <f t="shared" si="6"/>
        <v>-0.26900000000000002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45371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1.29762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48.28</v>
      </c>
      <c r="AB3" s="75">
        <f>-STOA!Q3</f>
        <v>0</v>
      </c>
      <c r="AC3">
        <f>SUMIF(B3:AB3,"&gt;0")*$AC$2-SUMIF(B3:AB3,"&lt;0")*($AC$2/(1-$AC$2))+SUMIF(AI3:AR3,"&gt;0")*$AC$2-SUMIF(AI3:AR3,"&lt;0")*($AC$2/(1-$AC$2))</f>
        <v>0.77185600799999998</v>
      </c>
      <c r="AD3">
        <f>SUM(B3:AB3,AI3:AV3)-AC3</f>
        <v>91.115763991999998</v>
      </c>
      <c r="AE3">
        <f>'IDT-1'!E3</f>
        <v>0</v>
      </c>
      <c r="AF3" s="24"/>
      <c r="AG3">
        <f>SUM(AD3:AF3)</f>
        <v>91.115763991999998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19.309999999999999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1.29762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48.28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0.75564400799999998</v>
      </c>
      <c r="AD4">
        <f t="shared" ref="AD4:AD67" si="1">SUM(B4:AB4,AI4:AV4)-AC4</f>
        <v>89.201975991999987</v>
      </c>
      <c r="AE4">
        <f>'IDT-1'!E4</f>
        <v>0</v>
      </c>
      <c r="AF4" s="24"/>
      <c r="AG4">
        <f t="shared" ref="AG4:AG67" si="2">SUM(AD4:AF4)</f>
        <v>89.201975991999987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17.38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1.29762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48.28</v>
      </c>
      <c r="AB5" s="75">
        <f>-STOA!Q5</f>
        <v>0</v>
      </c>
      <c r="AC5">
        <f t="shared" si="0"/>
        <v>0.73943200799999997</v>
      </c>
      <c r="AD5">
        <f t="shared" si="1"/>
        <v>87.288187992000005</v>
      </c>
      <c r="AE5">
        <f>'IDT-1'!E5</f>
        <v>0</v>
      </c>
      <c r="AF5" s="24"/>
      <c r="AG5">
        <f t="shared" si="2"/>
        <v>87.288187992000005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15.45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1.29762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48.28</v>
      </c>
      <c r="AB6" s="75">
        <f>-STOA!Q6</f>
        <v>0</v>
      </c>
      <c r="AC6">
        <f t="shared" si="0"/>
        <v>0.73128400799999993</v>
      </c>
      <c r="AD6">
        <f t="shared" si="1"/>
        <v>86.326335991999997</v>
      </c>
      <c r="AE6">
        <f>'IDT-1'!E6</f>
        <v>0</v>
      </c>
      <c r="AF6" s="24"/>
      <c r="AG6">
        <f t="shared" si="2"/>
        <v>86.326335991999997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14.48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1.29762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48.28</v>
      </c>
      <c r="AB7" s="75">
        <f>-STOA!Q7</f>
        <v>0</v>
      </c>
      <c r="AC7">
        <f t="shared" si="0"/>
        <v>0.72322000799999997</v>
      </c>
      <c r="AD7">
        <f t="shared" si="1"/>
        <v>85.374399991999994</v>
      </c>
      <c r="AE7">
        <f>'IDT-1'!E7</f>
        <v>0</v>
      </c>
      <c r="AF7" s="24"/>
      <c r="AG7">
        <f t="shared" si="2"/>
        <v>85.374399991999994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13.52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1.29762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48.28</v>
      </c>
      <c r="AB8" s="75">
        <f>-STOA!Q8</f>
        <v>0</v>
      </c>
      <c r="AC8">
        <f t="shared" si="0"/>
        <v>0.71507200799999993</v>
      </c>
      <c r="AD8">
        <f t="shared" si="1"/>
        <v>84.412547991999986</v>
      </c>
      <c r="AE8">
        <f>'IDT-1'!E8</f>
        <v>0</v>
      </c>
      <c r="AF8" s="24"/>
      <c r="AG8">
        <f t="shared" si="2"/>
        <v>84.412547991999986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12.55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1.29762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48.28</v>
      </c>
      <c r="AB9" s="75">
        <f>-STOA!Q9</f>
        <v>0</v>
      </c>
      <c r="AC9">
        <f t="shared" si="0"/>
        <v>0.70700800799999997</v>
      </c>
      <c r="AD9">
        <f t="shared" si="1"/>
        <v>83.460611991999997</v>
      </c>
      <c r="AE9">
        <f>'IDT-1'!E9</f>
        <v>0</v>
      </c>
      <c r="AF9" s="24"/>
      <c r="AG9">
        <f t="shared" si="2"/>
        <v>83.460611991999997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11.59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1.29762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48.28</v>
      </c>
      <c r="AB10" s="75">
        <f>-STOA!Q10</f>
        <v>0</v>
      </c>
      <c r="AC10">
        <f t="shared" si="0"/>
        <v>0.70700800799999997</v>
      </c>
      <c r="AD10">
        <f t="shared" si="1"/>
        <v>83.460611991999997</v>
      </c>
      <c r="AE10">
        <f>'IDT-1'!E10</f>
        <v>0</v>
      </c>
      <c r="AF10" s="24"/>
      <c r="AG10">
        <f t="shared" si="2"/>
        <v>83.460611991999997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11.59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1.29762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48.28</v>
      </c>
      <c r="AB11" s="75">
        <f>-STOA!Q11</f>
        <v>0</v>
      </c>
      <c r="AC11">
        <f t="shared" si="0"/>
        <v>0.69886000799999992</v>
      </c>
      <c r="AD11">
        <f t="shared" si="1"/>
        <v>82.498759992000004</v>
      </c>
      <c r="AE11">
        <f>'IDT-1'!E11</f>
        <v>0</v>
      </c>
      <c r="AF11" s="24"/>
      <c r="AG11">
        <f t="shared" si="2"/>
        <v>82.498759992000004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10.62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1.29762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48.28</v>
      </c>
      <c r="AB12" s="75">
        <f>-STOA!Q12</f>
        <v>0</v>
      </c>
      <c r="AC12">
        <f t="shared" si="0"/>
        <v>0.69886000799999992</v>
      </c>
      <c r="AD12">
        <f t="shared" si="1"/>
        <v>82.498759992000004</v>
      </c>
      <c r="AE12">
        <f>'IDT-1'!E12</f>
        <v>0</v>
      </c>
      <c r="AF12" s="24"/>
      <c r="AG12">
        <f t="shared" si="2"/>
        <v>82.498759992000004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10.62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1.29762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48.28</v>
      </c>
      <c r="AB13" s="75">
        <f>-STOA!Q13</f>
        <v>0</v>
      </c>
      <c r="AC13">
        <f t="shared" si="0"/>
        <v>0.69079600799999996</v>
      </c>
      <c r="AD13">
        <f t="shared" si="1"/>
        <v>81.546823991999986</v>
      </c>
      <c r="AE13">
        <f>'IDT-1'!E13</f>
        <v>0</v>
      </c>
      <c r="AF13" s="24"/>
      <c r="AG13">
        <f t="shared" si="2"/>
        <v>81.546823991999986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9.66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1.29762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48.28</v>
      </c>
      <c r="AB14" s="75">
        <f>-STOA!Q14</f>
        <v>0</v>
      </c>
      <c r="AC14">
        <f t="shared" si="0"/>
        <v>0.69079600799999996</v>
      </c>
      <c r="AD14">
        <f t="shared" si="1"/>
        <v>81.546823991999986</v>
      </c>
      <c r="AE14">
        <f>'IDT-1'!E14</f>
        <v>0</v>
      </c>
      <c r="AF14" s="24"/>
      <c r="AG14">
        <f t="shared" si="2"/>
        <v>81.546823991999986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9.66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1.29762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48.28</v>
      </c>
      <c r="AB15" s="75">
        <f>-STOA!Q15</f>
        <v>0</v>
      </c>
      <c r="AC15">
        <f t="shared" si="0"/>
        <v>0.69079600799999996</v>
      </c>
      <c r="AD15">
        <f t="shared" si="1"/>
        <v>81.546823991999986</v>
      </c>
      <c r="AE15">
        <f>'IDT-1'!E15</f>
        <v>0</v>
      </c>
      <c r="AF15" s="24"/>
      <c r="AG15">
        <f t="shared" si="2"/>
        <v>81.546823991999986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9.66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1.29762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48.28</v>
      </c>
      <c r="AB16" s="75">
        <f>-STOA!Q16</f>
        <v>0</v>
      </c>
      <c r="AC16">
        <f t="shared" si="0"/>
        <v>0.69079600799999996</v>
      </c>
      <c r="AD16">
        <f t="shared" si="1"/>
        <v>81.546823991999986</v>
      </c>
      <c r="AE16">
        <f>'IDT-1'!E16</f>
        <v>0</v>
      </c>
      <c r="AF16" s="24"/>
      <c r="AG16">
        <f t="shared" si="2"/>
        <v>81.546823991999986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9.66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1.29762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48.28</v>
      </c>
      <c r="AB17" s="75">
        <f>-STOA!Q17</f>
        <v>0</v>
      </c>
      <c r="AC17">
        <f t="shared" si="0"/>
        <v>0.69079600799999996</v>
      </c>
      <c r="AD17">
        <f t="shared" si="1"/>
        <v>81.546823991999986</v>
      </c>
      <c r="AE17">
        <f>'IDT-1'!E17</f>
        <v>0</v>
      </c>
      <c r="AF17" s="24"/>
      <c r="AG17">
        <f t="shared" si="2"/>
        <v>81.546823991999986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9.66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1.29762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48.28</v>
      </c>
      <c r="AB18" s="75">
        <f>-STOA!Q18</f>
        <v>0</v>
      </c>
      <c r="AC18">
        <f t="shared" si="0"/>
        <v>0.69079600799999996</v>
      </c>
      <c r="AD18">
        <f t="shared" si="1"/>
        <v>81.546823991999986</v>
      </c>
      <c r="AE18">
        <f>'IDT-1'!E18</f>
        <v>0</v>
      </c>
      <c r="AF18" s="24"/>
      <c r="AG18">
        <f t="shared" si="2"/>
        <v>81.546823991999986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9.66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1.29762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48.28</v>
      </c>
      <c r="AB19" s="75">
        <f>-STOA!Q19</f>
        <v>0</v>
      </c>
      <c r="AC19">
        <f t="shared" si="0"/>
        <v>0.69071200799999999</v>
      </c>
      <c r="AD19">
        <f t="shared" si="1"/>
        <v>81.536907991999996</v>
      </c>
      <c r="AE19">
        <f>'IDT-1'!E19</f>
        <v>0</v>
      </c>
      <c r="AF19" s="24"/>
      <c r="AG19">
        <f t="shared" si="2"/>
        <v>81.536907991999996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9.65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1.29762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48.28</v>
      </c>
      <c r="AB20" s="75">
        <f>-STOA!Q20</f>
        <v>0</v>
      </c>
      <c r="AC20">
        <f t="shared" si="0"/>
        <v>0.69079600799999996</v>
      </c>
      <c r="AD20">
        <f t="shared" si="1"/>
        <v>81.546823991999986</v>
      </c>
      <c r="AE20">
        <f>'IDT-1'!E20</f>
        <v>0</v>
      </c>
      <c r="AF20" s="24"/>
      <c r="AG20">
        <f t="shared" si="2"/>
        <v>81.546823991999986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9.66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1.29762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48.28</v>
      </c>
      <c r="AB21" s="75">
        <f>-STOA!Q21</f>
        <v>0</v>
      </c>
      <c r="AC21">
        <f t="shared" si="0"/>
        <v>0.69071200799999999</v>
      </c>
      <c r="AD21">
        <f t="shared" si="1"/>
        <v>81.536907991999996</v>
      </c>
      <c r="AE21">
        <f>'IDT-1'!E21</f>
        <v>0</v>
      </c>
      <c r="AF21" s="24"/>
      <c r="AG21">
        <f t="shared" si="2"/>
        <v>81.536907991999996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9.65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1.29762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48.28</v>
      </c>
      <c r="AB22" s="75">
        <f>-STOA!Q22</f>
        <v>0</v>
      </c>
      <c r="AC22">
        <f t="shared" si="0"/>
        <v>0.69071200799999999</v>
      </c>
      <c r="AD22">
        <f t="shared" si="1"/>
        <v>81.536907991999996</v>
      </c>
      <c r="AE22">
        <f>'IDT-1'!E22</f>
        <v>0</v>
      </c>
      <c r="AF22" s="24"/>
      <c r="AG22">
        <f t="shared" si="2"/>
        <v>81.536907991999996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9.65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1.29762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48.28</v>
      </c>
      <c r="AB23" s="75">
        <f>-STOA!Q23</f>
        <v>0</v>
      </c>
      <c r="AC23">
        <f t="shared" si="0"/>
        <v>0.69886000799999992</v>
      </c>
      <c r="AD23">
        <f t="shared" si="1"/>
        <v>82.498759992000004</v>
      </c>
      <c r="AE23">
        <f>'IDT-1'!E23</f>
        <v>0</v>
      </c>
      <c r="AF23" s="24"/>
      <c r="AG23">
        <f t="shared" si="2"/>
        <v>82.498759992000004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10.62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1.29762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48.28</v>
      </c>
      <c r="AB24" s="75">
        <f>-STOA!Q24</f>
        <v>0</v>
      </c>
      <c r="AC24">
        <f t="shared" si="0"/>
        <v>0.72322000799999997</v>
      </c>
      <c r="AD24">
        <f t="shared" si="1"/>
        <v>85.374399991999994</v>
      </c>
      <c r="AE24">
        <f>'IDT-1'!E24</f>
        <v>0</v>
      </c>
      <c r="AF24" s="24"/>
      <c r="AG24">
        <f t="shared" si="2"/>
        <v>85.374399991999994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13.52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1.29762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48.28</v>
      </c>
      <c r="AB25" s="75">
        <f>-STOA!Q25</f>
        <v>0</v>
      </c>
      <c r="AC25">
        <f t="shared" si="0"/>
        <v>0.73128400799999993</v>
      </c>
      <c r="AD25">
        <f t="shared" si="1"/>
        <v>86.326335991999997</v>
      </c>
      <c r="AE25">
        <f>'IDT-1'!E25</f>
        <v>0</v>
      </c>
      <c r="AF25" s="24"/>
      <c r="AG25">
        <f t="shared" si="2"/>
        <v>86.326335991999997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14.48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1.29762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48.28</v>
      </c>
      <c r="AB26" s="75">
        <f>-STOA!Q26</f>
        <v>0</v>
      </c>
      <c r="AC26">
        <f t="shared" si="0"/>
        <v>0.74749600799999993</v>
      </c>
      <c r="AD26">
        <f t="shared" si="1"/>
        <v>88.240123991999994</v>
      </c>
      <c r="AE26">
        <f>'IDT-1'!E26</f>
        <v>0</v>
      </c>
      <c r="AF26" s="24"/>
      <c r="AG26">
        <f t="shared" si="2"/>
        <v>88.240123991999994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16.41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1.29762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22.998918563099494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48.28</v>
      </c>
      <c r="AB27" s="75">
        <f>-STOA!Q27</f>
        <v>0</v>
      </c>
      <c r="AC27">
        <f t="shared" si="0"/>
        <v>0.77184692393003573</v>
      </c>
      <c r="AD27">
        <f t="shared" si="1"/>
        <v>91.11469163916945</v>
      </c>
      <c r="AE27">
        <f>'IDT-1'!E27</f>
        <v>0</v>
      </c>
      <c r="AF27" s="24"/>
      <c r="AG27">
        <f t="shared" si="2"/>
        <v>91.11469163916945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19.309999999999999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1.29762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22.998918563099494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48.28</v>
      </c>
      <c r="AB28" s="75">
        <f>-STOA!Q28</f>
        <v>0</v>
      </c>
      <c r="AC28">
        <f t="shared" si="0"/>
        <v>0.80435492393003571</v>
      </c>
      <c r="AD28">
        <f t="shared" si="1"/>
        <v>94.952183639169462</v>
      </c>
      <c r="AE28">
        <f>'IDT-1'!E28</f>
        <v>0</v>
      </c>
      <c r="AF28" s="24"/>
      <c r="AG28">
        <f t="shared" si="2"/>
        <v>94.952183639169462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23.18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1.29762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22.998918563099494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48.28</v>
      </c>
      <c r="AB29" s="75">
        <f>-STOA!Q29</f>
        <v>0</v>
      </c>
      <c r="AC29">
        <f t="shared" si="0"/>
        <v>0.83669492393003575</v>
      </c>
      <c r="AD29">
        <f t="shared" si="1"/>
        <v>98.769843639169451</v>
      </c>
      <c r="AE29">
        <f>'IDT-1'!E29</f>
        <v>0</v>
      </c>
      <c r="AF29" s="24"/>
      <c r="AG29">
        <f t="shared" si="2"/>
        <v>98.769843639169451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27.03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1.29762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48.28</v>
      </c>
      <c r="AB30" s="75">
        <f>-STOA!Q30</f>
        <v>0</v>
      </c>
      <c r="AC30">
        <f t="shared" si="0"/>
        <v>0.86106400799999994</v>
      </c>
      <c r="AD30">
        <f t="shared" si="1"/>
        <v>101.646555992</v>
      </c>
      <c r="AE30">
        <f>'IDT-1'!E30</f>
        <v>0</v>
      </c>
      <c r="AF30" s="24"/>
      <c r="AG30">
        <f t="shared" si="2"/>
        <v>101.646555992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29.93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1.29762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48.28</v>
      </c>
      <c r="AB31" s="75">
        <f>-STOA!Q31</f>
        <v>0</v>
      </c>
      <c r="AC31">
        <f t="shared" si="0"/>
        <v>0.90978400799999992</v>
      </c>
      <c r="AD31">
        <f t="shared" si="1"/>
        <v>107.39783599199998</v>
      </c>
      <c r="AE31">
        <f>'IDT-1'!E31</f>
        <v>0</v>
      </c>
      <c r="AF31" s="24"/>
      <c r="AG31">
        <f t="shared" si="2"/>
        <v>107.39783599199998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35.729999999999997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1.29762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48.28</v>
      </c>
      <c r="AB32" s="75">
        <f>-STOA!Q32</f>
        <v>0</v>
      </c>
      <c r="AC32">
        <f t="shared" si="0"/>
        <v>0.95842000800000005</v>
      </c>
      <c r="AD32">
        <f t="shared" si="1"/>
        <v>113.139199992</v>
      </c>
      <c r="AE32">
        <f>'IDT-1'!E32</f>
        <v>0</v>
      </c>
      <c r="AF32" s="24"/>
      <c r="AG32">
        <f t="shared" si="2"/>
        <v>113.139199992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41.52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1.29762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48.28</v>
      </c>
      <c r="AB33" s="75">
        <f>-STOA!Q33</f>
        <v>0</v>
      </c>
      <c r="AC33">
        <f t="shared" si="0"/>
        <v>0.99899200799999988</v>
      </c>
      <c r="AD33">
        <f t="shared" si="1"/>
        <v>117.92862799199999</v>
      </c>
      <c r="AE33">
        <f>'IDT-1'!E33</f>
        <v>0</v>
      </c>
      <c r="AF33" s="24"/>
      <c r="AG33">
        <f t="shared" si="2"/>
        <v>117.92862799199999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46.35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1.29762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48.28</v>
      </c>
      <c r="AB34" s="75">
        <f>-STOA!Q34</f>
        <v>0</v>
      </c>
      <c r="AC34">
        <f t="shared" si="0"/>
        <v>1.055776008</v>
      </c>
      <c r="AD34">
        <f t="shared" si="1"/>
        <v>124.631843992</v>
      </c>
      <c r="AE34">
        <f>'IDT-1'!E34</f>
        <v>0</v>
      </c>
      <c r="AF34" s="24"/>
      <c r="AG34">
        <f t="shared" si="2"/>
        <v>124.631843992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53.11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1.29762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48.28</v>
      </c>
      <c r="AB35" s="75">
        <f>-STOA!Q35</f>
        <v>0</v>
      </c>
      <c r="AC35">
        <f t="shared" si="0"/>
        <v>1.1044120079999999</v>
      </c>
      <c r="AD35">
        <f t="shared" si="1"/>
        <v>130.373207992</v>
      </c>
      <c r="AE35">
        <f>'IDT-1'!E35</f>
        <v>0</v>
      </c>
      <c r="AF35" s="24"/>
      <c r="AG35">
        <f t="shared" si="2"/>
        <v>130.373207992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58.9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1.29762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22.998918563099494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48.28</v>
      </c>
      <c r="AB36" s="75">
        <f>-STOA!Q36</f>
        <v>0</v>
      </c>
      <c r="AC36">
        <f t="shared" si="0"/>
        <v>1.1611869239300356</v>
      </c>
      <c r="AD36">
        <f t="shared" si="1"/>
        <v>137.07535163916944</v>
      </c>
      <c r="AE36">
        <f>'IDT-1'!E36</f>
        <v>0</v>
      </c>
      <c r="AF36" s="24"/>
      <c r="AG36">
        <f t="shared" si="2"/>
        <v>137.07535163916944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65.66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1.29762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22.998918563099494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48.28</v>
      </c>
      <c r="AB37" s="75">
        <f>-STOA!Q37</f>
        <v>0</v>
      </c>
      <c r="AC37">
        <f t="shared" si="0"/>
        <v>1.2259509239300357</v>
      </c>
      <c r="AD37">
        <f t="shared" si="1"/>
        <v>144.72058763916945</v>
      </c>
      <c r="AE37">
        <f>'IDT-1'!E37</f>
        <v>0</v>
      </c>
      <c r="AF37" s="24"/>
      <c r="AG37">
        <f t="shared" si="2"/>
        <v>144.72058763916945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73.37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1.29762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22.998918563099494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48.28</v>
      </c>
      <c r="AB38" s="75">
        <f>-STOA!Q38</f>
        <v>0</v>
      </c>
      <c r="AC38">
        <f t="shared" si="0"/>
        <v>1.2746709239300356</v>
      </c>
      <c r="AD38">
        <f t="shared" si="1"/>
        <v>150.47186763916943</v>
      </c>
      <c r="AE38">
        <f>'IDT-1'!E38</f>
        <v>0</v>
      </c>
      <c r="AF38" s="24"/>
      <c r="AG38">
        <f t="shared" si="2"/>
        <v>150.47186763916943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79.17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1.29762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22.998918563099494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101.39</v>
      </c>
      <c r="AB39" s="75">
        <f>-STOA!Q39</f>
        <v>0</v>
      </c>
      <c r="AC39">
        <f t="shared" si="0"/>
        <v>1.3233909239300354</v>
      </c>
      <c r="AD39">
        <f t="shared" si="1"/>
        <v>156.22314763916944</v>
      </c>
      <c r="AE39">
        <f>'IDT-1'!E39</f>
        <v>0</v>
      </c>
      <c r="AF39" s="24"/>
      <c r="AG39">
        <f t="shared" si="2"/>
        <v>156.22314763916944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31.86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1.29762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22.998918563099494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101.39</v>
      </c>
      <c r="AB40" s="75">
        <f>-STOA!Q40</f>
        <v>0</v>
      </c>
      <c r="AC40">
        <f t="shared" si="0"/>
        <v>1.3801749239300356</v>
      </c>
      <c r="AD40">
        <f t="shared" si="1"/>
        <v>162.92636363916944</v>
      </c>
      <c r="AE40">
        <f>'IDT-1'!E40</f>
        <v>0</v>
      </c>
      <c r="AF40" s="24"/>
      <c r="AG40">
        <f t="shared" si="2"/>
        <v>162.92636363916944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38.619999999999997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1.29762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101.39</v>
      </c>
      <c r="AB41" s="75">
        <f>-STOA!Q41</f>
        <v>0</v>
      </c>
      <c r="AC41">
        <f t="shared" si="0"/>
        <v>1.4289040079999999</v>
      </c>
      <c r="AD41">
        <f t="shared" si="1"/>
        <v>168.67871599200001</v>
      </c>
      <c r="AE41">
        <f>'IDT-1'!E41</f>
        <v>0</v>
      </c>
      <c r="AF41" s="24"/>
      <c r="AG41">
        <f t="shared" si="2"/>
        <v>168.67871599200001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44.42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1.29762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101.39</v>
      </c>
      <c r="AB42" s="75">
        <f>-STOA!Q42</f>
        <v>0</v>
      </c>
      <c r="AC42">
        <f t="shared" si="0"/>
        <v>1.4612440079999998</v>
      </c>
      <c r="AD42">
        <f t="shared" si="1"/>
        <v>172.496375992</v>
      </c>
      <c r="AE42">
        <f>'IDT-1'!E42</f>
        <v>0</v>
      </c>
      <c r="AF42" s="24"/>
      <c r="AG42">
        <f t="shared" si="2"/>
        <v>172.496375992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48.27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1.29762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22.998985040377743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101.39</v>
      </c>
      <c r="AB43" s="75">
        <f>-STOA!Q43</f>
        <v>0</v>
      </c>
      <c r="AC43">
        <f t="shared" si="0"/>
        <v>1.4936594823391729</v>
      </c>
      <c r="AD43">
        <f t="shared" si="1"/>
        <v>176.32294555803855</v>
      </c>
      <c r="AE43">
        <f>'IDT-1'!E43</f>
        <v>0</v>
      </c>
      <c r="AF43" s="24"/>
      <c r="AG43">
        <f t="shared" si="2"/>
        <v>176.32294555803855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52.13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1.29762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22.998985040377743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101.39</v>
      </c>
      <c r="AB44" s="75">
        <f>-STOA!Q44</f>
        <v>0</v>
      </c>
      <c r="AC44">
        <f t="shared" si="0"/>
        <v>1.509871482339173</v>
      </c>
      <c r="AD44">
        <f t="shared" si="1"/>
        <v>178.23673355803857</v>
      </c>
      <c r="AE44">
        <f>'IDT-1'!E44</f>
        <v>0</v>
      </c>
      <c r="AF44" s="24"/>
      <c r="AG44">
        <f t="shared" si="2"/>
        <v>178.23673355803857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54.06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1.29762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22.998985040377743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101.39</v>
      </c>
      <c r="AB45" s="75">
        <f>-STOA!Q45</f>
        <v>0</v>
      </c>
      <c r="AC45">
        <f t="shared" si="0"/>
        <v>1.5261674823391729</v>
      </c>
      <c r="AD45">
        <f t="shared" si="1"/>
        <v>180.16043755803858</v>
      </c>
      <c r="AE45">
        <f>'IDT-1'!E45</f>
        <v>0</v>
      </c>
      <c r="AF45" s="24"/>
      <c r="AG45">
        <f t="shared" si="2"/>
        <v>180.16043755803858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56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1.29762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22.998985040377743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101.39</v>
      </c>
      <c r="AB46" s="75">
        <f>-STOA!Q46</f>
        <v>0</v>
      </c>
      <c r="AC46">
        <f t="shared" si="0"/>
        <v>1.5504434823391728</v>
      </c>
      <c r="AD46">
        <f t="shared" si="1"/>
        <v>183.02616155803855</v>
      </c>
      <c r="AE46">
        <f>'IDT-1'!E46</f>
        <v>0</v>
      </c>
      <c r="AF46" s="24"/>
      <c r="AG46">
        <f t="shared" si="2"/>
        <v>183.02616155803855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58.89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1.29762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22.998985040377743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101.39</v>
      </c>
      <c r="AB47" s="75">
        <f>-STOA!Q47</f>
        <v>0</v>
      </c>
      <c r="AC47">
        <f t="shared" si="0"/>
        <v>1.542379482339173</v>
      </c>
      <c r="AD47">
        <f t="shared" si="1"/>
        <v>182.07422555803856</v>
      </c>
      <c r="AE47">
        <f>'IDT-1'!E47</f>
        <v>0</v>
      </c>
      <c r="AF47" s="24"/>
      <c r="AG47">
        <f t="shared" si="2"/>
        <v>182.07422555803856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57.93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1.29762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101.39</v>
      </c>
      <c r="AB48" s="75">
        <f>-STOA!Q48</f>
        <v>0</v>
      </c>
      <c r="AC48">
        <f t="shared" si="0"/>
        <v>1.5342400079999998</v>
      </c>
      <c r="AD48">
        <f t="shared" si="1"/>
        <v>181.11337999199998</v>
      </c>
      <c r="AE48">
        <f>'IDT-1'!E48</f>
        <v>0</v>
      </c>
      <c r="AF48" s="24"/>
      <c r="AG48">
        <f t="shared" si="2"/>
        <v>181.11337999199998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56.96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1.29762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84.97</v>
      </c>
      <c r="AB49" s="75">
        <f>-STOA!Q49</f>
        <v>0</v>
      </c>
      <c r="AC49">
        <f t="shared" si="0"/>
        <v>1.5260920079999998</v>
      </c>
      <c r="AD49">
        <f t="shared" si="1"/>
        <v>180.15152799199998</v>
      </c>
      <c r="AE49">
        <f>'IDT-1'!E49</f>
        <v>0</v>
      </c>
      <c r="AF49" s="24"/>
      <c r="AG49">
        <f t="shared" si="2"/>
        <v>180.15152799199998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72.41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1.29762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84.97</v>
      </c>
      <c r="AB50" s="75">
        <f>-STOA!Q50</f>
        <v>0</v>
      </c>
      <c r="AC50">
        <f t="shared" si="0"/>
        <v>1.5342400079999998</v>
      </c>
      <c r="AD50">
        <f t="shared" si="1"/>
        <v>181.11337999199998</v>
      </c>
      <c r="AE50">
        <f>'IDT-1'!E50</f>
        <v>0</v>
      </c>
      <c r="AF50" s="24"/>
      <c r="AG50">
        <f t="shared" si="2"/>
        <v>181.11337999199998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73.38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1.29762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84.97</v>
      </c>
      <c r="AB51" s="75">
        <f>-STOA!Q51</f>
        <v>0</v>
      </c>
      <c r="AC51">
        <f t="shared" si="0"/>
        <v>1.5260920079999998</v>
      </c>
      <c r="AD51">
        <f t="shared" si="1"/>
        <v>180.15152799199998</v>
      </c>
      <c r="AE51">
        <f>'IDT-1'!E51</f>
        <v>0</v>
      </c>
      <c r="AF51" s="24"/>
      <c r="AG51">
        <f t="shared" si="2"/>
        <v>180.15152799199998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72.41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1.29762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84.97</v>
      </c>
      <c r="AB52" s="75">
        <f>-STOA!Q52</f>
        <v>0</v>
      </c>
      <c r="AC52">
        <f t="shared" si="0"/>
        <v>1.5423040079999999</v>
      </c>
      <c r="AD52">
        <f t="shared" si="1"/>
        <v>182.065315992</v>
      </c>
      <c r="AE52">
        <f>'IDT-1'!E52</f>
        <v>0</v>
      </c>
      <c r="AF52" s="24"/>
      <c r="AG52">
        <f t="shared" si="2"/>
        <v>182.065315992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74.34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1.29762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84.97</v>
      </c>
      <c r="AB53" s="75">
        <f>-STOA!Q53</f>
        <v>0</v>
      </c>
      <c r="AC53">
        <f t="shared" si="0"/>
        <v>1.5261760079999998</v>
      </c>
      <c r="AD53">
        <f t="shared" si="1"/>
        <v>180.16144399199999</v>
      </c>
      <c r="AE53">
        <f>'IDT-1'!E53</f>
        <v>0</v>
      </c>
      <c r="AF53" s="24"/>
      <c r="AG53">
        <f t="shared" si="2"/>
        <v>180.16144399199999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72.42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1.29762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84.97</v>
      </c>
      <c r="AB54" s="75">
        <f>-STOA!Q54</f>
        <v>0</v>
      </c>
      <c r="AC54">
        <f t="shared" si="0"/>
        <v>1.5342400079999998</v>
      </c>
      <c r="AD54">
        <f t="shared" si="1"/>
        <v>181.11337999199998</v>
      </c>
      <c r="AE54">
        <f>'IDT-1'!E54</f>
        <v>0</v>
      </c>
      <c r="AF54" s="24"/>
      <c r="AG54">
        <f t="shared" si="2"/>
        <v>181.11337999199998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73.38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1.29762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84.97</v>
      </c>
      <c r="AB55" s="75">
        <f>-STOA!Q55</f>
        <v>0</v>
      </c>
      <c r="AC55">
        <f t="shared" si="0"/>
        <v>1.5260920079999998</v>
      </c>
      <c r="AD55">
        <f t="shared" si="1"/>
        <v>180.15152799199998</v>
      </c>
      <c r="AE55">
        <f>'IDT-1'!E55</f>
        <v>0</v>
      </c>
      <c r="AF55" s="24"/>
      <c r="AG55">
        <f t="shared" si="2"/>
        <v>180.15152799199998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72.41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1.29762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84.97</v>
      </c>
      <c r="AB56" s="75">
        <f>-STOA!Q56</f>
        <v>0</v>
      </c>
      <c r="AC56">
        <f t="shared" si="0"/>
        <v>1.5098800079999999</v>
      </c>
      <c r="AD56">
        <f t="shared" si="1"/>
        <v>178.23773999199997</v>
      </c>
      <c r="AE56">
        <f>'IDT-1'!E56</f>
        <v>0</v>
      </c>
      <c r="AF56" s="24"/>
      <c r="AG56">
        <f t="shared" si="2"/>
        <v>178.23773999199997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70.48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1.29762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84.97</v>
      </c>
      <c r="AB57" s="75">
        <f>-STOA!Q57</f>
        <v>0</v>
      </c>
      <c r="AC57">
        <f t="shared" si="0"/>
        <v>1.4936680079999998</v>
      </c>
      <c r="AD57">
        <f t="shared" si="1"/>
        <v>176.32395199199999</v>
      </c>
      <c r="AE57">
        <f>'IDT-1'!E57</f>
        <v>0</v>
      </c>
      <c r="AF57" s="24"/>
      <c r="AG57">
        <f t="shared" si="2"/>
        <v>176.32395199199999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68.55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1.29762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84.97</v>
      </c>
      <c r="AB58" s="75">
        <f>-STOA!Q58</f>
        <v>0</v>
      </c>
      <c r="AC58">
        <f t="shared" si="0"/>
        <v>1.4855200079999999</v>
      </c>
      <c r="AD58">
        <f t="shared" si="1"/>
        <v>175.362099992</v>
      </c>
      <c r="AE58">
        <f>'IDT-1'!E58</f>
        <v>0</v>
      </c>
      <c r="AF58" s="24"/>
      <c r="AG58">
        <f t="shared" si="2"/>
        <v>175.362099992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67.58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1.29762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84.97</v>
      </c>
      <c r="AB59" s="75">
        <f>-STOA!Q59</f>
        <v>0</v>
      </c>
      <c r="AC59">
        <f t="shared" si="0"/>
        <v>1.4856040079999999</v>
      </c>
      <c r="AD59">
        <f t="shared" si="1"/>
        <v>175.372015992</v>
      </c>
      <c r="AE59">
        <f>'IDT-1'!E59</f>
        <v>0</v>
      </c>
      <c r="AF59" s="24"/>
      <c r="AG59">
        <f t="shared" si="2"/>
        <v>175.372015992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67.59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1.29762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84.97</v>
      </c>
      <c r="AB60" s="75">
        <f>-STOA!Q60</f>
        <v>0</v>
      </c>
      <c r="AC60">
        <f t="shared" si="0"/>
        <v>1.4936680079999998</v>
      </c>
      <c r="AD60">
        <f t="shared" si="1"/>
        <v>176.32395199199999</v>
      </c>
      <c r="AE60">
        <f>'IDT-1'!E60</f>
        <v>0</v>
      </c>
      <c r="AF60" s="24"/>
      <c r="AG60">
        <f t="shared" si="2"/>
        <v>176.32395199199999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68.55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1.29762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84.97</v>
      </c>
      <c r="AB61" s="75">
        <f>-STOA!Q61</f>
        <v>0</v>
      </c>
      <c r="AC61">
        <f t="shared" si="0"/>
        <v>1.5098800079999999</v>
      </c>
      <c r="AD61">
        <f t="shared" si="1"/>
        <v>178.23773999199997</v>
      </c>
      <c r="AE61">
        <f>'IDT-1'!E61</f>
        <v>0</v>
      </c>
      <c r="AF61" s="24"/>
      <c r="AG61">
        <f t="shared" si="2"/>
        <v>178.23773999199997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70.48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1.29762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84.97</v>
      </c>
      <c r="AB62" s="75">
        <f>-STOA!Q62</f>
        <v>0</v>
      </c>
      <c r="AC62">
        <f t="shared" si="0"/>
        <v>1.5179440079999997</v>
      </c>
      <c r="AD62">
        <f t="shared" si="1"/>
        <v>179.18967599199999</v>
      </c>
      <c r="AE62">
        <f>'IDT-1'!E62</f>
        <v>0</v>
      </c>
      <c r="AF62" s="24"/>
      <c r="AG62">
        <f t="shared" si="2"/>
        <v>179.18967599199999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71.44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1.29762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84.97</v>
      </c>
      <c r="AB63" s="75">
        <f>-STOA!Q63</f>
        <v>0</v>
      </c>
      <c r="AC63">
        <f t="shared" si="0"/>
        <v>1.5180280079999999</v>
      </c>
      <c r="AD63">
        <f t="shared" si="1"/>
        <v>179.19959199200002</v>
      </c>
      <c r="AE63">
        <f>'IDT-1'!E63</f>
        <v>0</v>
      </c>
      <c r="AF63" s="24"/>
      <c r="AG63">
        <f t="shared" si="2"/>
        <v>179.19959199200002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71.45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1.29762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84.97</v>
      </c>
      <c r="AB64" s="75">
        <f>-STOA!Q64</f>
        <v>0</v>
      </c>
      <c r="AC64">
        <f t="shared" si="0"/>
        <v>1.5180280079999999</v>
      </c>
      <c r="AD64">
        <f t="shared" si="1"/>
        <v>179.19959199200002</v>
      </c>
      <c r="AE64">
        <f>'IDT-1'!E64</f>
        <v>0</v>
      </c>
      <c r="AF64" s="24"/>
      <c r="AG64">
        <f t="shared" si="2"/>
        <v>179.19959199200002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71.45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1.29762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84.97</v>
      </c>
      <c r="AB65" s="75">
        <f>-STOA!Q65</f>
        <v>0</v>
      </c>
      <c r="AC65">
        <f t="shared" si="0"/>
        <v>1.5017320079999998</v>
      </c>
      <c r="AD65">
        <f t="shared" si="1"/>
        <v>177.27588799200001</v>
      </c>
      <c r="AE65">
        <f>'IDT-1'!E65</f>
        <v>0</v>
      </c>
      <c r="AF65" s="24"/>
      <c r="AG65">
        <f t="shared" si="2"/>
        <v>177.27588799200001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69.510000000000005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1.29762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84.97</v>
      </c>
      <c r="AB66" s="75">
        <f>-STOA!Q66</f>
        <v>0</v>
      </c>
      <c r="AC66">
        <f t="shared" si="0"/>
        <v>1.5098800079999999</v>
      </c>
      <c r="AD66">
        <f t="shared" si="1"/>
        <v>178.23773999199997</v>
      </c>
      <c r="AE66">
        <f>'IDT-1'!E66</f>
        <v>0</v>
      </c>
      <c r="AF66" s="24"/>
      <c r="AG66">
        <f t="shared" si="2"/>
        <v>178.23773999199997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70.48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1.29762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84.97</v>
      </c>
      <c r="AB67" s="75">
        <f>-STOA!Q67</f>
        <v>0</v>
      </c>
      <c r="AC67">
        <f t="shared" si="0"/>
        <v>1.4936680079999998</v>
      </c>
      <c r="AD67">
        <f t="shared" si="1"/>
        <v>176.32395199199999</v>
      </c>
      <c r="AE67">
        <f>'IDT-1'!E67</f>
        <v>0</v>
      </c>
      <c r="AF67" s="24"/>
      <c r="AG67">
        <f t="shared" si="2"/>
        <v>176.32395199199999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68.55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1.29762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84.97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1.4936680079999998</v>
      </c>
      <c r="AD68">
        <f t="shared" ref="AD68:AD98" si="4">SUM(B68:AB68,AI68:AV68)-AC68</f>
        <v>176.32395199199999</v>
      </c>
      <c r="AE68">
        <f>'IDT-1'!E68</f>
        <v>0</v>
      </c>
      <c r="AF68" s="24"/>
      <c r="AG68">
        <f t="shared" ref="AG68:AG98" si="5">SUM(AD68:AF68)</f>
        <v>176.32395199199999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68.55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1.29762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84.97</v>
      </c>
      <c r="AB69" s="75">
        <f>-STOA!Q69</f>
        <v>0</v>
      </c>
      <c r="AC69">
        <f t="shared" si="3"/>
        <v>1.4774560079999999</v>
      </c>
      <c r="AD69">
        <f t="shared" si="4"/>
        <v>174.41016399200001</v>
      </c>
      <c r="AE69">
        <f>'IDT-1'!E69</f>
        <v>0</v>
      </c>
      <c r="AF69" s="24"/>
      <c r="AG69">
        <f t="shared" si="5"/>
        <v>174.41016399200001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66.62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1.29762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84.97</v>
      </c>
      <c r="AB70" s="75">
        <f>-STOA!Q70</f>
        <v>0</v>
      </c>
      <c r="AC70">
        <f t="shared" si="3"/>
        <v>1.4693080080000001</v>
      </c>
      <c r="AD70">
        <f t="shared" si="4"/>
        <v>173.44831199199999</v>
      </c>
      <c r="AE70">
        <f>'IDT-1'!E70</f>
        <v>0</v>
      </c>
      <c r="AF70" s="24"/>
      <c r="AG70">
        <f t="shared" si="5"/>
        <v>173.44831199199999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65.650000000000006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1.24902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48.28</v>
      </c>
      <c r="AB71" s="75">
        <f>-STOA!Q71</f>
        <v>0</v>
      </c>
      <c r="AC71">
        <f t="shared" si="3"/>
        <v>1.4284117679999999</v>
      </c>
      <c r="AD71">
        <f t="shared" si="4"/>
        <v>168.620608232</v>
      </c>
      <c r="AE71">
        <f>'IDT-1'!E71</f>
        <v>0</v>
      </c>
      <c r="AF71" s="24"/>
      <c r="AG71">
        <f t="shared" si="5"/>
        <v>168.620608232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97.52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1.24902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48.28</v>
      </c>
      <c r="AB72" s="75">
        <f>-STOA!Q72</f>
        <v>0</v>
      </c>
      <c r="AC72">
        <f t="shared" si="3"/>
        <v>1.404051768</v>
      </c>
      <c r="AD72">
        <f t="shared" si="4"/>
        <v>165.74496823200002</v>
      </c>
      <c r="AE72">
        <f>'IDT-1'!E72</f>
        <v>0</v>
      </c>
      <c r="AF72" s="24"/>
      <c r="AG72">
        <f t="shared" si="5"/>
        <v>165.74496823200002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94.62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1.24902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48.28</v>
      </c>
      <c r="AB73" s="75">
        <f>-STOA!Q73</f>
        <v>0</v>
      </c>
      <c r="AC73">
        <f t="shared" si="3"/>
        <v>1.371627768</v>
      </c>
      <c r="AD73">
        <f t="shared" si="4"/>
        <v>161.917392232</v>
      </c>
      <c r="AE73">
        <f>'IDT-1'!E73</f>
        <v>0</v>
      </c>
      <c r="AF73" s="24"/>
      <c r="AG73">
        <f t="shared" si="5"/>
        <v>161.917392232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90.76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1.24902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22.998985040377743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48.28</v>
      </c>
      <c r="AB74" s="75">
        <f>-STOA!Q74</f>
        <v>0</v>
      </c>
      <c r="AC74">
        <f t="shared" si="3"/>
        <v>1.331047242339173</v>
      </c>
      <c r="AD74">
        <f t="shared" si="4"/>
        <v>157.1269577980386</v>
      </c>
      <c r="AE74">
        <f>'IDT-1'!E74</f>
        <v>0</v>
      </c>
      <c r="AF74" s="24"/>
      <c r="AG74">
        <f t="shared" si="5"/>
        <v>157.1269577980386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85.93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1.24902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22.998985040377743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48.28</v>
      </c>
      <c r="AB75" s="75">
        <f>-STOA!Q75</f>
        <v>0</v>
      </c>
      <c r="AC75">
        <f t="shared" si="3"/>
        <v>1.290475242339173</v>
      </c>
      <c r="AD75">
        <f t="shared" si="4"/>
        <v>152.33752979803856</v>
      </c>
      <c r="AE75">
        <f>'IDT-1'!E75</f>
        <v>0</v>
      </c>
      <c r="AF75" s="24"/>
      <c r="AG75">
        <f t="shared" si="5"/>
        <v>152.33752979803856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81.099999999999994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1.24902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22.998985040377743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48.28</v>
      </c>
      <c r="AB76" s="75">
        <f>-STOA!Q76</f>
        <v>0</v>
      </c>
      <c r="AC76">
        <f t="shared" si="3"/>
        <v>1.2823272423391729</v>
      </c>
      <c r="AD76">
        <f t="shared" si="4"/>
        <v>151.37567779803859</v>
      </c>
      <c r="AE76">
        <f>'IDT-1'!E76</f>
        <v>0</v>
      </c>
      <c r="AF76" s="24"/>
      <c r="AG76">
        <f t="shared" si="5"/>
        <v>151.37567779803859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80.13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1.24902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48.28</v>
      </c>
      <c r="AB77" s="75">
        <f>-STOA!Q77</f>
        <v>0</v>
      </c>
      <c r="AC77">
        <f t="shared" si="3"/>
        <v>1.282419768</v>
      </c>
      <c r="AD77">
        <f t="shared" si="4"/>
        <v>151.38660023199998</v>
      </c>
      <c r="AE77">
        <f>'IDT-1'!E77</f>
        <v>0</v>
      </c>
      <c r="AF77" s="24"/>
      <c r="AG77">
        <f t="shared" si="5"/>
        <v>151.38660023199998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80.14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1.24902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48.28</v>
      </c>
      <c r="AB78" s="75">
        <f>-STOA!Q78</f>
        <v>0</v>
      </c>
      <c r="AC78">
        <f t="shared" si="3"/>
        <v>1.266039768</v>
      </c>
      <c r="AD78">
        <f t="shared" si="4"/>
        <v>149.45298023199999</v>
      </c>
      <c r="AE78">
        <f>'IDT-1'!E78</f>
        <v>0</v>
      </c>
      <c r="AF78" s="24"/>
      <c r="AG78">
        <f t="shared" si="5"/>
        <v>149.45298023199999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78.19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1.24902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48.28</v>
      </c>
      <c r="AB79" s="75">
        <f>-STOA!Q79</f>
        <v>0</v>
      </c>
      <c r="AC79">
        <f t="shared" si="3"/>
        <v>1.249911768</v>
      </c>
      <c r="AD79">
        <f t="shared" si="4"/>
        <v>147.54910823199998</v>
      </c>
      <c r="AE79">
        <f>'IDT-1'!E79</f>
        <v>0</v>
      </c>
      <c r="AF79" s="24"/>
      <c r="AG79">
        <f t="shared" si="5"/>
        <v>147.54910823199998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76.27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1.29762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48.28</v>
      </c>
      <c r="AB80" s="75">
        <f>-STOA!Q80</f>
        <v>0</v>
      </c>
      <c r="AC80">
        <f t="shared" si="3"/>
        <v>1.2260440079999999</v>
      </c>
      <c r="AD80">
        <f t="shared" si="4"/>
        <v>144.73157599199999</v>
      </c>
      <c r="AE80">
        <f>'IDT-1'!E80</f>
        <v>0</v>
      </c>
      <c r="AF80" s="24"/>
      <c r="AG80">
        <f t="shared" si="5"/>
        <v>144.73157599199999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73.38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1.29762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48.28</v>
      </c>
      <c r="AB81" s="75">
        <f>-STOA!Q81</f>
        <v>0</v>
      </c>
      <c r="AC81">
        <f t="shared" si="3"/>
        <v>1.1936200079999999</v>
      </c>
      <c r="AD81">
        <f t="shared" si="4"/>
        <v>140.903999992</v>
      </c>
      <c r="AE81">
        <f>'IDT-1'!E81</f>
        <v>0</v>
      </c>
      <c r="AF81" s="24"/>
      <c r="AG81">
        <f t="shared" si="5"/>
        <v>140.903999992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69.52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1.29762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48.28</v>
      </c>
      <c r="AB82" s="75">
        <f>-STOA!Q82</f>
        <v>0</v>
      </c>
      <c r="AC82">
        <f t="shared" si="3"/>
        <v>1.169260008</v>
      </c>
      <c r="AD82">
        <f t="shared" si="4"/>
        <v>138.02835999199999</v>
      </c>
      <c r="AE82">
        <f>'IDT-1'!E82</f>
        <v>0</v>
      </c>
      <c r="AF82" s="24"/>
      <c r="AG82">
        <f t="shared" si="5"/>
        <v>138.02835999199999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66.62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1.29762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48.28</v>
      </c>
      <c r="AB83" s="75">
        <f>-STOA!Q83</f>
        <v>0</v>
      </c>
      <c r="AC83">
        <f t="shared" si="3"/>
        <v>1.1286880079999999</v>
      </c>
      <c r="AD83">
        <f t="shared" si="4"/>
        <v>133.23893199199998</v>
      </c>
      <c r="AE83">
        <f>'IDT-1'!E83</f>
        <v>0</v>
      </c>
      <c r="AF83" s="24"/>
      <c r="AG83">
        <f t="shared" si="5"/>
        <v>133.23893199199998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61.79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1.29762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48.28</v>
      </c>
      <c r="AB84" s="75">
        <f>-STOA!Q84</f>
        <v>0</v>
      </c>
      <c r="AC84">
        <f t="shared" si="3"/>
        <v>1.0962640079999999</v>
      </c>
      <c r="AD84">
        <f t="shared" si="4"/>
        <v>129.41135599200001</v>
      </c>
      <c r="AE84">
        <f>'IDT-1'!E84</f>
        <v>0</v>
      </c>
      <c r="AF84" s="24"/>
      <c r="AG84">
        <f t="shared" si="5"/>
        <v>129.41135599200001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57.93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1.29762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22.998955352682014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48.28</v>
      </c>
      <c r="AB85" s="75">
        <f>-STOA!Q85</f>
        <v>0</v>
      </c>
      <c r="AC85">
        <f t="shared" si="3"/>
        <v>1.0719792329625288</v>
      </c>
      <c r="AD85">
        <f t="shared" si="4"/>
        <v>126.54459611971949</v>
      </c>
      <c r="AE85">
        <f>'IDT-1'!E85</f>
        <v>0</v>
      </c>
      <c r="AF85" s="24"/>
      <c r="AG85">
        <f t="shared" si="5"/>
        <v>126.54459611971949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55.04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1.29762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22.998955352682014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48.28</v>
      </c>
      <c r="AB86" s="75">
        <f>-STOA!Q86</f>
        <v>0</v>
      </c>
      <c r="AC86">
        <f t="shared" si="3"/>
        <v>1.0475352329625289</v>
      </c>
      <c r="AD86">
        <f t="shared" si="4"/>
        <v>123.65904011971949</v>
      </c>
      <c r="AE86">
        <f>'IDT-1'!E86</f>
        <v>0</v>
      </c>
      <c r="AF86" s="24"/>
      <c r="AG86">
        <f t="shared" si="5"/>
        <v>123.65904011971949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52.13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1.29762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48.28</v>
      </c>
      <c r="AB87" s="75">
        <f>-STOA!Q87</f>
        <v>0</v>
      </c>
      <c r="AC87">
        <f t="shared" si="3"/>
        <v>1.0232680080000001</v>
      </c>
      <c r="AD87">
        <f t="shared" si="4"/>
        <v>120.794351992</v>
      </c>
      <c r="AE87">
        <f>'IDT-1'!E87</f>
        <v>0</v>
      </c>
      <c r="AF87" s="24"/>
      <c r="AG87">
        <f t="shared" si="5"/>
        <v>120.794351992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49.24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1.29762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48.28</v>
      </c>
      <c r="AB88" s="75">
        <f>-STOA!Q88</f>
        <v>0</v>
      </c>
      <c r="AC88">
        <f t="shared" si="3"/>
        <v>0.9989080079999999</v>
      </c>
      <c r="AD88">
        <f t="shared" si="4"/>
        <v>117.918711992</v>
      </c>
      <c r="AE88">
        <f>'IDT-1'!E88</f>
        <v>0</v>
      </c>
      <c r="AF88" s="24"/>
      <c r="AG88">
        <f t="shared" si="5"/>
        <v>117.918711992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46.34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1.29762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48.28</v>
      </c>
      <c r="AB89" s="75">
        <f>-STOA!Q89</f>
        <v>0</v>
      </c>
      <c r="AC89">
        <f t="shared" si="3"/>
        <v>0.9826960079999999</v>
      </c>
      <c r="AD89">
        <f t="shared" si="4"/>
        <v>116.00492399199999</v>
      </c>
      <c r="AE89">
        <f>'IDT-1'!E89</f>
        <v>0</v>
      </c>
      <c r="AF89" s="24"/>
      <c r="AG89">
        <f t="shared" si="5"/>
        <v>116.00492399199999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44.41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1.24902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48.28</v>
      </c>
      <c r="AB90" s="75">
        <f>-STOA!Q90</f>
        <v>0</v>
      </c>
      <c r="AC90">
        <f t="shared" si="3"/>
        <v>0.95801176799999999</v>
      </c>
      <c r="AD90">
        <f t="shared" si="4"/>
        <v>113.09100823200001</v>
      </c>
      <c r="AE90">
        <f>'IDT-1'!E90</f>
        <v>0</v>
      </c>
      <c r="AF90" s="24"/>
      <c r="AG90">
        <f t="shared" si="5"/>
        <v>113.09100823200001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41.52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1.24902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48.28</v>
      </c>
      <c r="AB91" s="75">
        <f>-STOA!Q91</f>
        <v>0</v>
      </c>
      <c r="AC91">
        <f t="shared" si="3"/>
        <v>0.93365176800000005</v>
      </c>
      <c r="AD91">
        <f t="shared" si="4"/>
        <v>110.215368232</v>
      </c>
      <c r="AE91">
        <f>'IDT-1'!E91</f>
        <v>0</v>
      </c>
      <c r="AF91" s="24"/>
      <c r="AG91">
        <f t="shared" si="5"/>
        <v>110.215368232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38.619999999999997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1.24902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48.28</v>
      </c>
      <c r="AB92" s="75">
        <f>-STOA!Q92</f>
        <v>0</v>
      </c>
      <c r="AC92">
        <f t="shared" si="3"/>
        <v>0.91743976799999993</v>
      </c>
      <c r="AD92">
        <f t="shared" si="4"/>
        <v>108.30158023200001</v>
      </c>
      <c r="AE92">
        <f>'IDT-1'!E92</f>
        <v>0</v>
      </c>
      <c r="AF92" s="24"/>
      <c r="AG92">
        <f t="shared" si="5"/>
        <v>108.30158023200001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36.69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1.24902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48.28</v>
      </c>
      <c r="AB93" s="75">
        <f>-STOA!Q93</f>
        <v>0</v>
      </c>
      <c r="AC93">
        <f t="shared" si="3"/>
        <v>0.90122776800000004</v>
      </c>
      <c r="AD93">
        <f t="shared" si="4"/>
        <v>106.387792232</v>
      </c>
      <c r="AE93">
        <f>'IDT-1'!E93</f>
        <v>0</v>
      </c>
      <c r="AF93" s="24"/>
      <c r="AG93">
        <f t="shared" si="5"/>
        <v>106.387792232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34.76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1.24902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48.28</v>
      </c>
      <c r="AB94" s="75">
        <f>-STOA!Q94</f>
        <v>0</v>
      </c>
      <c r="AC94">
        <f t="shared" si="3"/>
        <v>0.88501576799999992</v>
      </c>
      <c r="AD94">
        <f t="shared" si="4"/>
        <v>104.474004232</v>
      </c>
      <c r="AE94">
        <f>'IDT-1'!E94</f>
        <v>0</v>
      </c>
      <c r="AF94" s="24"/>
      <c r="AG94">
        <f t="shared" si="5"/>
        <v>104.474004232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32.83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1.24902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48.28</v>
      </c>
      <c r="AB95" s="75">
        <f>-STOA!Q95</f>
        <v>0</v>
      </c>
      <c r="AC95">
        <f t="shared" si="3"/>
        <v>0.86880376800000003</v>
      </c>
      <c r="AD95">
        <f t="shared" si="4"/>
        <v>102.560216232</v>
      </c>
      <c r="AE95">
        <f>'IDT-1'!E95</f>
        <v>0</v>
      </c>
      <c r="AF95" s="24"/>
      <c r="AG95">
        <f t="shared" si="5"/>
        <v>102.560216232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30.9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1.24902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48.28</v>
      </c>
      <c r="AB96" s="75">
        <f>-STOA!Q96</f>
        <v>0</v>
      </c>
      <c r="AC96">
        <f t="shared" si="3"/>
        <v>0.84444376799999998</v>
      </c>
      <c r="AD96">
        <f t="shared" si="4"/>
        <v>99.684576231999998</v>
      </c>
      <c r="AE96">
        <f>'IDT-1'!E96</f>
        <v>0</v>
      </c>
      <c r="AF96" s="24"/>
      <c r="AG96">
        <f t="shared" si="5"/>
        <v>99.684576231999998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28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1.24902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48.28</v>
      </c>
      <c r="AB97" s="75">
        <f>-STOA!Q97</f>
        <v>0</v>
      </c>
      <c r="AC97">
        <f t="shared" si="3"/>
        <v>0.82823176799999998</v>
      </c>
      <c r="AD97">
        <f t="shared" si="4"/>
        <v>97.770788232000001</v>
      </c>
      <c r="AE97">
        <f>'IDT-1'!E97</f>
        <v>0</v>
      </c>
      <c r="AF97" s="24"/>
      <c r="AG97">
        <f t="shared" si="5"/>
        <v>97.770788232000001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26.07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1.24902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48.28</v>
      </c>
      <c r="AB98" s="75">
        <f>-STOA!Q98</f>
        <v>0</v>
      </c>
      <c r="AC98">
        <f t="shared" si="3"/>
        <v>0.80387176800000004</v>
      </c>
      <c r="AD98">
        <f t="shared" si="4"/>
        <v>94.895148232000011</v>
      </c>
      <c r="AE98">
        <f>'IDT-1'!E98</f>
        <v>0</v>
      </c>
      <c r="AF98" s="24"/>
      <c r="AG98">
        <f t="shared" si="5"/>
        <v>94.895148232000011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23.17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0.55199528488329552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1.4932899999999976</v>
      </c>
      <c r="AB99" s="75">
        <f t="shared" si="6"/>
        <v>0</v>
      </c>
      <c r="AC99">
        <f t="shared" si="6"/>
        <v>2.6937220505019684E-2</v>
      </c>
      <c r="AD99">
        <f t="shared" si="6"/>
        <v>3.1798747443782784</v>
      </c>
      <c r="AE99">
        <f t="shared" si="6"/>
        <v>0</v>
      </c>
      <c r="AG99">
        <f t="shared" si="6"/>
        <v>3.1798747443782784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1.1306025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45371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5.0147999999999998E-2</v>
      </c>
      <c r="AD3">
        <f>SUM(B3:AB3,AI3:AV3)-AC3</f>
        <v>5.9198519999999997</v>
      </c>
      <c r="AE3">
        <f>'IDT-1'!D3</f>
        <v>0</v>
      </c>
      <c r="AF3" s="24"/>
      <c r="AG3">
        <f>SUM(AD3:AF3)</f>
        <v>5.9198519999999997</v>
      </c>
      <c r="AI3" s="34">
        <f>PXIL!L3</f>
        <v>0</v>
      </c>
      <c r="AJ3" s="34">
        <f>PXIL!R3</f>
        <v>0</v>
      </c>
      <c r="AK3" s="34">
        <f>RTM_IEX!L3</f>
        <v>0.97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4.7711999999999997E-2</v>
      </c>
      <c r="AD4">
        <f t="shared" ref="AD4:AD67" si="1">SUM(B4:AB4,AI4:AV4)-AC4</f>
        <v>5.632288</v>
      </c>
      <c r="AE4">
        <f>'IDT-1'!D4</f>
        <v>0</v>
      </c>
      <c r="AF4" s="24"/>
      <c r="AG4">
        <f t="shared" ref="AG4:AG67" si="2">SUM(AD4:AF4)</f>
        <v>5.632288</v>
      </c>
      <c r="AI4" s="34">
        <f>PXIL!L4</f>
        <v>0</v>
      </c>
      <c r="AJ4" s="34">
        <f>PXIL!R4</f>
        <v>0</v>
      </c>
      <c r="AK4" s="34">
        <f>RTM_IEX!L4</f>
        <v>0.68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4.6031999999999997E-2</v>
      </c>
      <c r="AD5">
        <f t="shared" si="1"/>
        <v>5.4339680000000001</v>
      </c>
      <c r="AE5">
        <f>'IDT-1'!D5</f>
        <v>0</v>
      </c>
      <c r="AF5" s="24"/>
      <c r="AG5">
        <f t="shared" si="2"/>
        <v>5.4339680000000001</v>
      </c>
      <c r="AI5" s="34">
        <f>PXIL!L5</f>
        <v>0</v>
      </c>
      <c r="AJ5" s="34">
        <f>PXIL!R5</f>
        <v>0</v>
      </c>
      <c r="AK5" s="34">
        <f>RTM_IEX!L5</f>
        <v>0.48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4.6031999999999997E-2</v>
      </c>
      <c r="AD6">
        <f t="shared" si="1"/>
        <v>5.4339680000000001</v>
      </c>
      <c r="AE6">
        <f>'IDT-1'!D6</f>
        <v>0</v>
      </c>
      <c r="AF6" s="24"/>
      <c r="AG6">
        <f t="shared" si="2"/>
        <v>5.4339680000000001</v>
      </c>
      <c r="AI6" s="34">
        <f>PXIL!L6</f>
        <v>0</v>
      </c>
      <c r="AJ6" s="34">
        <f>PXIL!R6</f>
        <v>0</v>
      </c>
      <c r="AK6" s="34">
        <f>RTM_IEX!L6</f>
        <v>0.48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4.6031999999999997E-2</v>
      </c>
      <c r="AD7">
        <f t="shared" si="1"/>
        <v>5.4339680000000001</v>
      </c>
      <c r="AE7">
        <f>'IDT-1'!D7</f>
        <v>0</v>
      </c>
      <c r="AF7" s="24"/>
      <c r="AG7">
        <f t="shared" si="2"/>
        <v>5.4339680000000001</v>
      </c>
      <c r="AI7" s="34">
        <f>PXIL!L7</f>
        <v>0</v>
      </c>
      <c r="AJ7" s="34">
        <f>PXIL!R7</f>
        <v>0</v>
      </c>
      <c r="AK7" s="34">
        <f>RTM_IEX!L7</f>
        <v>0.48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4.6031999999999997E-2</v>
      </c>
      <c r="AD8">
        <f t="shared" si="1"/>
        <v>5.4339680000000001</v>
      </c>
      <c r="AE8">
        <f>'IDT-1'!D8</f>
        <v>0</v>
      </c>
      <c r="AF8" s="24"/>
      <c r="AG8">
        <f t="shared" si="2"/>
        <v>5.4339680000000001</v>
      </c>
      <c r="AI8" s="34">
        <f>PXIL!L8</f>
        <v>0</v>
      </c>
      <c r="AJ8" s="34">
        <f>PXIL!R8</f>
        <v>0</v>
      </c>
      <c r="AK8" s="34">
        <f>RTM_IEX!L8</f>
        <v>0.48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4.6031999999999997E-2</v>
      </c>
      <c r="AD9">
        <f t="shared" si="1"/>
        <v>5.4339680000000001</v>
      </c>
      <c r="AE9">
        <f>'IDT-1'!D9</f>
        <v>0</v>
      </c>
      <c r="AF9" s="24"/>
      <c r="AG9">
        <f t="shared" si="2"/>
        <v>5.4339680000000001</v>
      </c>
      <c r="AI9" s="34">
        <f>PXIL!L9</f>
        <v>0</v>
      </c>
      <c r="AJ9" s="34">
        <f>PXIL!R9</f>
        <v>0</v>
      </c>
      <c r="AK9" s="34">
        <f>RTM_IEX!L9</f>
        <v>0.48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4.6031999999999997E-2</v>
      </c>
      <c r="AD10">
        <f t="shared" si="1"/>
        <v>5.4339680000000001</v>
      </c>
      <c r="AE10">
        <f>'IDT-1'!D10</f>
        <v>0</v>
      </c>
      <c r="AF10" s="24"/>
      <c r="AG10">
        <f t="shared" si="2"/>
        <v>5.4339680000000001</v>
      </c>
      <c r="AI10" s="34">
        <f>PXIL!L10</f>
        <v>0</v>
      </c>
      <c r="AJ10" s="34">
        <f>PXIL!R10</f>
        <v>0</v>
      </c>
      <c r="AK10" s="34">
        <f>RTM_IEX!L10</f>
        <v>0.48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4.6031999999999997E-2</v>
      </c>
      <c r="AD11">
        <f t="shared" si="1"/>
        <v>5.4339680000000001</v>
      </c>
      <c r="AE11">
        <f>'IDT-1'!D11</f>
        <v>0</v>
      </c>
      <c r="AF11" s="24"/>
      <c r="AG11">
        <f t="shared" si="2"/>
        <v>5.4339680000000001</v>
      </c>
      <c r="AI11" s="34">
        <f>PXIL!L11</f>
        <v>0</v>
      </c>
      <c r="AJ11" s="34">
        <f>PXIL!R11</f>
        <v>0</v>
      </c>
      <c r="AK11" s="34">
        <f>RTM_IEX!L11</f>
        <v>0.48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4.6031999999999997E-2</v>
      </c>
      <c r="AD12">
        <f t="shared" si="1"/>
        <v>5.4339680000000001</v>
      </c>
      <c r="AE12">
        <f>'IDT-1'!D12</f>
        <v>0</v>
      </c>
      <c r="AF12" s="24"/>
      <c r="AG12">
        <f t="shared" si="2"/>
        <v>5.4339680000000001</v>
      </c>
      <c r="AI12" s="34">
        <f>PXIL!L12</f>
        <v>0</v>
      </c>
      <c r="AJ12" s="34">
        <f>PXIL!R12</f>
        <v>0</v>
      </c>
      <c r="AK12" s="34">
        <f>RTM_IEX!L12</f>
        <v>0.48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4.6031999999999997E-2</v>
      </c>
      <c r="AD13">
        <f t="shared" si="1"/>
        <v>5.4339680000000001</v>
      </c>
      <c r="AE13">
        <f>'IDT-1'!D13</f>
        <v>0</v>
      </c>
      <c r="AF13" s="24"/>
      <c r="AG13">
        <f t="shared" si="2"/>
        <v>5.4339680000000001</v>
      </c>
      <c r="AI13" s="34">
        <f>PXIL!L13</f>
        <v>0</v>
      </c>
      <c r="AJ13" s="34">
        <f>PXIL!R13</f>
        <v>0</v>
      </c>
      <c r="AK13" s="34">
        <f>RTM_IEX!L13</f>
        <v>0.48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4.6031999999999997E-2</v>
      </c>
      <c r="AD14">
        <f t="shared" si="1"/>
        <v>5.4339680000000001</v>
      </c>
      <c r="AE14">
        <f>'IDT-1'!D14</f>
        <v>0</v>
      </c>
      <c r="AF14" s="24"/>
      <c r="AG14">
        <f t="shared" si="2"/>
        <v>5.4339680000000001</v>
      </c>
      <c r="AI14" s="34">
        <f>PXIL!L14</f>
        <v>0</v>
      </c>
      <c r="AJ14" s="34">
        <f>PXIL!R14</f>
        <v>0</v>
      </c>
      <c r="AK14" s="34">
        <f>RTM_IEX!L14</f>
        <v>0.48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4.6031999999999997E-2</v>
      </c>
      <c r="AD15">
        <f t="shared" si="1"/>
        <v>5.4339680000000001</v>
      </c>
      <c r="AE15">
        <f>'IDT-1'!D15</f>
        <v>0</v>
      </c>
      <c r="AF15" s="24"/>
      <c r="AG15">
        <f t="shared" si="2"/>
        <v>5.4339680000000001</v>
      </c>
      <c r="AI15" s="34">
        <f>PXIL!L15</f>
        <v>0</v>
      </c>
      <c r="AJ15" s="34">
        <f>PXIL!R15</f>
        <v>0</v>
      </c>
      <c r="AK15" s="34">
        <f>RTM_IEX!L15</f>
        <v>0.48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4.6871999999999997E-2</v>
      </c>
      <c r="AD16">
        <f t="shared" si="1"/>
        <v>5.5331280000000005</v>
      </c>
      <c r="AE16">
        <f>'IDT-1'!D16</f>
        <v>0</v>
      </c>
      <c r="AF16" s="24"/>
      <c r="AG16">
        <f t="shared" si="2"/>
        <v>5.5331280000000005</v>
      </c>
      <c r="AI16" s="34">
        <f>PXIL!L16</f>
        <v>0</v>
      </c>
      <c r="AJ16" s="34">
        <f>PXIL!R16</f>
        <v>0</v>
      </c>
      <c r="AK16" s="34">
        <f>RTM_IEX!L16</f>
        <v>0.57999999999999996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4.7711999999999997E-2</v>
      </c>
      <c r="AD17">
        <f t="shared" si="1"/>
        <v>5.632288</v>
      </c>
      <c r="AE17">
        <f>'IDT-1'!D17</f>
        <v>0</v>
      </c>
      <c r="AF17" s="24"/>
      <c r="AG17">
        <f t="shared" si="2"/>
        <v>5.632288</v>
      </c>
      <c r="AI17" s="34">
        <f>PXIL!L17</f>
        <v>0</v>
      </c>
      <c r="AJ17" s="34">
        <f>PXIL!R17</f>
        <v>0</v>
      </c>
      <c r="AK17" s="34">
        <f>RTM_IEX!L17</f>
        <v>0.68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5.0147999999999998E-2</v>
      </c>
      <c r="AD18">
        <f t="shared" si="1"/>
        <v>5.9198519999999997</v>
      </c>
      <c r="AE18">
        <f>'IDT-1'!D18</f>
        <v>0</v>
      </c>
      <c r="AF18" s="24"/>
      <c r="AG18">
        <f t="shared" si="2"/>
        <v>5.9198519999999997</v>
      </c>
      <c r="AI18" s="34">
        <f>PXIL!L18</f>
        <v>0</v>
      </c>
      <c r="AJ18" s="34">
        <f>PXIL!R18</f>
        <v>0</v>
      </c>
      <c r="AK18" s="34">
        <f>RTM_IEX!L18</f>
        <v>0.97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5.8211999999999993E-2</v>
      </c>
      <c r="AD19">
        <f t="shared" si="1"/>
        <v>6.8717879999999996</v>
      </c>
      <c r="AE19">
        <f>'IDT-1'!D19</f>
        <v>0</v>
      </c>
      <c r="AF19" s="24"/>
      <c r="AG19">
        <f t="shared" si="2"/>
        <v>6.8717879999999996</v>
      </c>
      <c r="AI19" s="34">
        <f>PXIL!L19</f>
        <v>0</v>
      </c>
      <c r="AJ19" s="34">
        <f>PXIL!R19</f>
        <v>0</v>
      </c>
      <c r="AK19" s="34">
        <f>RTM_IEX!L19</f>
        <v>1.93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6.2243999999999994E-2</v>
      </c>
      <c r="AD20">
        <f t="shared" si="1"/>
        <v>7.3477560000000004</v>
      </c>
      <c r="AE20">
        <f>'IDT-1'!D20</f>
        <v>0</v>
      </c>
      <c r="AF20" s="24"/>
      <c r="AG20">
        <f t="shared" si="2"/>
        <v>7.3477560000000004</v>
      </c>
      <c r="AI20" s="34">
        <f>PXIL!L20</f>
        <v>0</v>
      </c>
      <c r="AJ20" s="34">
        <f>PXIL!R20</f>
        <v>0</v>
      </c>
      <c r="AK20" s="34">
        <f>RTM_IEX!L20</f>
        <v>2.41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6.8795999999999996E-2</v>
      </c>
      <c r="AD21">
        <f t="shared" si="1"/>
        <v>8.1212039999999988</v>
      </c>
      <c r="AE21">
        <f>'IDT-1'!D21</f>
        <v>0</v>
      </c>
      <c r="AF21" s="24"/>
      <c r="AG21">
        <f t="shared" si="2"/>
        <v>8.1212039999999988</v>
      </c>
      <c r="AI21" s="34">
        <f>PXIL!L21</f>
        <v>0</v>
      </c>
      <c r="AJ21" s="34">
        <f>PXIL!R21</f>
        <v>0</v>
      </c>
      <c r="AK21" s="34">
        <f>RTM_IEX!L21</f>
        <v>3.19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7.442399999999999E-2</v>
      </c>
      <c r="AD22">
        <f t="shared" si="1"/>
        <v>8.7855759999999989</v>
      </c>
      <c r="AE22">
        <f>'IDT-1'!D22</f>
        <v>0</v>
      </c>
      <c r="AF22" s="24"/>
      <c r="AG22">
        <f t="shared" si="2"/>
        <v>8.7855759999999989</v>
      </c>
      <c r="AI22" s="34">
        <f>PXIL!L22</f>
        <v>0</v>
      </c>
      <c r="AJ22" s="34">
        <f>PXIL!R22</f>
        <v>0</v>
      </c>
      <c r="AK22" s="34">
        <f>RTM_IEX!L22</f>
        <v>3.86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8.6603999999999987E-2</v>
      </c>
      <c r="AD23">
        <f t="shared" si="1"/>
        <v>10.223395999999999</v>
      </c>
      <c r="AE23">
        <f>'IDT-1'!D23</f>
        <v>0</v>
      </c>
      <c r="AF23" s="24"/>
      <c r="AG23">
        <f t="shared" si="2"/>
        <v>10.223395999999999</v>
      </c>
      <c r="AI23" s="34">
        <f>PXIL!L23</f>
        <v>0</v>
      </c>
      <c r="AJ23" s="34">
        <f>PXIL!R23</f>
        <v>0</v>
      </c>
      <c r="AK23" s="34">
        <f>RTM_IEX!L23</f>
        <v>5.31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0.10281599999999999</v>
      </c>
      <c r="AD24">
        <f t="shared" si="1"/>
        <v>12.137184</v>
      </c>
      <c r="AE24">
        <f>'IDT-1'!D24</f>
        <v>0</v>
      </c>
      <c r="AF24" s="24"/>
      <c r="AG24">
        <f t="shared" si="2"/>
        <v>12.137184</v>
      </c>
      <c r="AI24" s="34">
        <f>PXIL!L24</f>
        <v>0</v>
      </c>
      <c r="AJ24" s="34">
        <f>PXIL!R24</f>
        <v>0</v>
      </c>
      <c r="AK24" s="34">
        <f>RTM_IEX!L24</f>
        <v>7.24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0.10684799999999998</v>
      </c>
      <c r="AD25">
        <f t="shared" si="1"/>
        <v>12.613151999999999</v>
      </c>
      <c r="AE25">
        <f>'IDT-1'!D25</f>
        <v>0</v>
      </c>
      <c r="AF25" s="24"/>
      <c r="AG25">
        <f t="shared" si="2"/>
        <v>12.613151999999999</v>
      </c>
      <c r="AI25" s="34">
        <f>PXIL!L25</f>
        <v>0</v>
      </c>
      <c r="AJ25" s="34">
        <f>PXIL!R25</f>
        <v>0</v>
      </c>
      <c r="AK25" s="34">
        <f>RTM_IEX!L25</f>
        <v>7.72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0.12717600000000001</v>
      </c>
      <c r="AD26">
        <f t="shared" si="1"/>
        <v>15.012824</v>
      </c>
      <c r="AE26">
        <f>'IDT-1'!D26</f>
        <v>0</v>
      </c>
      <c r="AF26" s="24"/>
      <c r="AG26">
        <f t="shared" si="2"/>
        <v>15.012824</v>
      </c>
      <c r="AI26" s="34">
        <f>PXIL!L26</f>
        <v>0</v>
      </c>
      <c r="AJ26" s="34">
        <f>PXIL!R26</f>
        <v>0</v>
      </c>
      <c r="AK26" s="34">
        <f>RTM_IEX!L26</f>
        <v>10.14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4.9997649050216291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0.13364202520218166</v>
      </c>
      <c r="AD27">
        <f t="shared" si="1"/>
        <v>15.776122879819447</v>
      </c>
      <c r="AE27">
        <f>'IDT-1'!D27</f>
        <v>0</v>
      </c>
      <c r="AF27" s="24"/>
      <c r="AG27">
        <f t="shared" si="2"/>
        <v>15.776122879819447</v>
      </c>
      <c r="AI27" s="34">
        <f>PXIL!L27</f>
        <v>0</v>
      </c>
      <c r="AJ27" s="34">
        <f>PXIL!R27</f>
        <v>0</v>
      </c>
      <c r="AK27" s="34">
        <f>RTM_IEX!L27</f>
        <v>10.91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4.9997649050216291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0.14498202520218167</v>
      </c>
      <c r="AD28">
        <f t="shared" si="1"/>
        <v>17.114782879819447</v>
      </c>
      <c r="AE28">
        <f>'IDT-1'!D28</f>
        <v>0</v>
      </c>
      <c r="AF28" s="24"/>
      <c r="AG28">
        <f t="shared" si="2"/>
        <v>17.114782879819447</v>
      </c>
      <c r="AI28" s="34">
        <f>PXIL!L28</f>
        <v>0</v>
      </c>
      <c r="AJ28" s="34">
        <f>PXIL!R28</f>
        <v>0</v>
      </c>
      <c r="AK28" s="34">
        <f>RTM_IEX!L28</f>
        <v>12.26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4.9997649050216291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0.16363002520218167</v>
      </c>
      <c r="AD29">
        <f t="shared" si="1"/>
        <v>19.316134879819447</v>
      </c>
      <c r="AE29">
        <f>'IDT-1'!D29</f>
        <v>0</v>
      </c>
      <c r="AF29" s="24"/>
      <c r="AG29">
        <f t="shared" si="2"/>
        <v>19.316134879819447</v>
      </c>
      <c r="AI29" s="34">
        <f>PXIL!L29</f>
        <v>0</v>
      </c>
      <c r="AJ29" s="34">
        <f>PXIL!R29</f>
        <v>0</v>
      </c>
      <c r="AK29" s="34">
        <f>RTM_IEX!L29</f>
        <v>14.48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0.16774800000000001</v>
      </c>
      <c r="AD30">
        <f t="shared" si="1"/>
        <v>19.802251999999999</v>
      </c>
      <c r="AE30">
        <f>'IDT-1'!D30</f>
        <v>0</v>
      </c>
      <c r="AF30" s="24"/>
      <c r="AG30">
        <f t="shared" si="2"/>
        <v>19.802251999999999</v>
      </c>
      <c r="AI30" s="34">
        <f>PXIL!L30</f>
        <v>0</v>
      </c>
      <c r="AJ30" s="34">
        <f>PXIL!R30</f>
        <v>0</v>
      </c>
      <c r="AK30" s="34">
        <f>RTM_IEX!L30</f>
        <v>14.97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0.43</v>
      </c>
      <c r="AB31" s="75">
        <f>-STOA!R31</f>
        <v>0</v>
      </c>
      <c r="AC31">
        <f t="shared" si="0"/>
        <v>0.17539199999999996</v>
      </c>
      <c r="AD31">
        <f t="shared" si="1"/>
        <v>20.704608</v>
      </c>
      <c r="AE31">
        <f>'IDT-1'!D31</f>
        <v>0</v>
      </c>
      <c r="AF31" s="24"/>
      <c r="AG31">
        <f t="shared" si="2"/>
        <v>20.704608</v>
      </c>
      <c r="AI31" s="34">
        <f>PXIL!L31</f>
        <v>0</v>
      </c>
      <c r="AJ31" s="34">
        <f>PXIL!R31</f>
        <v>0</v>
      </c>
      <c r="AK31" s="34">
        <f>RTM_IEX!L31</f>
        <v>15.45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0.77</v>
      </c>
      <c r="AB32" s="75">
        <f>-STOA!R32</f>
        <v>0</v>
      </c>
      <c r="AC32">
        <f t="shared" si="0"/>
        <v>0.18227999999999997</v>
      </c>
      <c r="AD32">
        <f t="shared" si="1"/>
        <v>21.517720000000001</v>
      </c>
      <c r="AE32">
        <f>'IDT-1'!D32</f>
        <v>0</v>
      </c>
      <c r="AF32" s="24"/>
      <c r="AG32">
        <f t="shared" si="2"/>
        <v>21.517720000000001</v>
      </c>
      <c r="AI32" s="34">
        <f>PXIL!L32</f>
        <v>0</v>
      </c>
      <c r="AJ32" s="34">
        <f>PXIL!R32</f>
        <v>0</v>
      </c>
      <c r="AK32" s="34">
        <f>RTM_IEX!L32</f>
        <v>15.93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1.25</v>
      </c>
      <c r="AB33" s="75">
        <f>-STOA!R33</f>
        <v>0</v>
      </c>
      <c r="AC33">
        <f t="shared" si="0"/>
        <v>0.18227999999999997</v>
      </c>
      <c r="AD33">
        <f t="shared" si="1"/>
        <v>21.517720000000001</v>
      </c>
      <c r="AE33">
        <f>'IDT-1'!D33</f>
        <v>0</v>
      </c>
      <c r="AF33" s="24"/>
      <c r="AG33">
        <f t="shared" si="2"/>
        <v>21.517720000000001</v>
      </c>
      <c r="AI33" s="34">
        <f>PXIL!L33</f>
        <v>0</v>
      </c>
      <c r="AJ33" s="34">
        <f>PXIL!R33</f>
        <v>0</v>
      </c>
      <c r="AK33" s="34">
        <f>RTM_IEX!L33</f>
        <v>15.45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1.81</v>
      </c>
      <c r="AB34" s="75">
        <f>-STOA!R34</f>
        <v>0</v>
      </c>
      <c r="AC34">
        <f t="shared" si="0"/>
        <v>0.17883599999999999</v>
      </c>
      <c r="AD34">
        <f t="shared" si="1"/>
        <v>21.111163999999999</v>
      </c>
      <c r="AE34">
        <f>'IDT-1'!D34</f>
        <v>0</v>
      </c>
      <c r="AF34" s="24"/>
      <c r="AG34">
        <f t="shared" si="2"/>
        <v>21.111163999999999</v>
      </c>
      <c r="AI34" s="34">
        <f>PXIL!L34</f>
        <v>0</v>
      </c>
      <c r="AJ34" s="34">
        <f>PXIL!R34</f>
        <v>0</v>
      </c>
      <c r="AK34" s="34">
        <f>RTM_IEX!L34</f>
        <v>14.48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2.35</v>
      </c>
      <c r="AB35" s="75">
        <f>-STOA!R35</f>
        <v>0</v>
      </c>
      <c r="AC35">
        <f t="shared" si="0"/>
        <v>0.17530799999999999</v>
      </c>
      <c r="AD35">
        <f t="shared" si="1"/>
        <v>20.694691999999996</v>
      </c>
      <c r="AE35">
        <f>'IDT-1'!D35</f>
        <v>0</v>
      </c>
      <c r="AF35" s="24"/>
      <c r="AG35">
        <f t="shared" si="2"/>
        <v>20.694691999999996</v>
      </c>
      <c r="AI35" s="34">
        <f>PXIL!L35</f>
        <v>0</v>
      </c>
      <c r="AJ35" s="34">
        <f>PXIL!R35</f>
        <v>0</v>
      </c>
      <c r="AK35" s="34">
        <f>RTM_IEX!L35</f>
        <v>13.52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4.9997649050216291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2.95</v>
      </c>
      <c r="AB36" s="75">
        <f>-STOA!R36</f>
        <v>0</v>
      </c>
      <c r="AC36">
        <f t="shared" si="0"/>
        <v>0.16816602520218166</v>
      </c>
      <c r="AD36">
        <f t="shared" si="1"/>
        <v>19.851598879819448</v>
      </c>
      <c r="AE36">
        <f>'IDT-1'!D36</f>
        <v>0</v>
      </c>
      <c r="AF36" s="24"/>
      <c r="AG36">
        <f t="shared" si="2"/>
        <v>19.851598879819448</v>
      </c>
      <c r="AI36" s="34">
        <f>PXIL!L36</f>
        <v>0</v>
      </c>
      <c r="AJ36" s="34">
        <f>PXIL!R36</f>
        <v>0</v>
      </c>
      <c r="AK36" s="34">
        <f>RTM_IEX!L36</f>
        <v>12.07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4.9997649050216291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3.57</v>
      </c>
      <c r="AB37" s="75">
        <f>-STOA!R37</f>
        <v>0</v>
      </c>
      <c r="AC37">
        <f t="shared" si="0"/>
        <v>0.15313002520218166</v>
      </c>
      <c r="AD37">
        <f t="shared" si="1"/>
        <v>18.076634879819448</v>
      </c>
      <c r="AE37">
        <f>'IDT-1'!D37</f>
        <v>0</v>
      </c>
      <c r="AF37" s="24"/>
      <c r="AG37">
        <f t="shared" si="2"/>
        <v>18.076634879819448</v>
      </c>
      <c r="AI37" s="34">
        <f>PXIL!L37</f>
        <v>0</v>
      </c>
      <c r="AJ37" s="34">
        <f>PXIL!R37</f>
        <v>0</v>
      </c>
      <c r="AK37" s="34">
        <f>RTM_IEX!L37</f>
        <v>9.66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4.9997649050216291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4.1500000000000004</v>
      </c>
      <c r="AB38" s="75">
        <f>-STOA!R38</f>
        <v>0</v>
      </c>
      <c r="AC38">
        <f t="shared" si="0"/>
        <v>0.14985402520218166</v>
      </c>
      <c r="AD38">
        <f t="shared" si="1"/>
        <v>17.68991087981945</v>
      </c>
      <c r="AE38">
        <f>'IDT-1'!D38</f>
        <v>0</v>
      </c>
      <c r="AF38" s="24"/>
      <c r="AG38">
        <f t="shared" si="2"/>
        <v>17.68991087981945</v>
      </c>
      <c r="AI38" s="34">
        <f>PXIL!L38</f>
        <v>0</v>
      </c>
      <c r="AJ38" s="34">
        <f>PXIL!R38</f>
        <v>0</v>
      </c>
      <c r="AK38" s="34">
        <f>RTM_IEX!L38</f>
        <v>8.69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4.9997649050216291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4.6900000000000004</v>
      </c>
      <c r="AB39" s="75">
        <f>-STOA!R39</f>
        <v>0</v>
      </c>
      <c r="AC39">
        <f t="shared" si="0"/>
        <v>0.14624202520218166</v>
      </c>
      <c r="AD39">
        <f t="shared" si="1"/>
        <v>17.263522879819448</v>
      </c>
      <c r="AE39">
        <f>'IDT-1'!D39</f>
        <v>0</v>
      </c>
      <c r="AF39" s="24"/>
      <c r="AG39">
        <f t="shared" si="2"/>
        <v>17.263522879819448</v>
      </c>
      <c r="AI39" s="34">
        <f>PXIL!L39</f>
        <v>0</v>
      </c>
      <c r="AJ39" s="34">
        <f>PXIL!R39</f>
        <v>0</v>
      </c>
      <c r="AK39" s="34">
        <f>RTM_IEX!L39</f>
        <v>7.72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4.9997649050216291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5.32</v>
      </c>
      <c r="AB40" s="75">
        <f>-STOA!R40</f>
        <v>0</v>
      </c>
      <c r="AC40">
        <f t="shared" si="0"/>
        <v>0.14347002520218166</v>
      </c>
      <c r="AD40">
        <f t="shared" si="1"/>
        <v>16.936294879819446</v>
      </c>
      <c r="AE40">
        <f>'IDT-1'!D40</f>
        <v>0</v>
      </c>
      <c r="AF40" s="24"/>
      <c r="AG40">
        <f t="shared" si="2"/>
        <v>16.936294879819446</v>
      </c>
      <c r="AI40" s="34">
        <f>PXIL!L40</f>
        <v>0</v>
      </c>
      <c r="AJ40" s="34">
        <f>PXIL!R40</f>
        <v>0</v>
      </c>
      <c r="AK40" s="34">
        <f>RTM_IEX!L40</f>
        <v>6.76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5.92</v>
      </c>
      <c r="AB41" s="75">
        <f>-STOA!R41</f>
        <v>0</v>
      </c>
      <c r="AC41">
        <f t="shared" si="0"/>
        <v>0.14448</v>
      </c>
      <c r="AD41">
        <f t="shared" si="1"/>
        <v>17.055519999999998</v>
      </c>
      <c r="AE41">
        <f>'IDT-1'!D41</f>
        <v>0</v>
      </c>
      <c r="AF41" s="24"/>
      <c r="AG41">
        <f t="shared" si="2"/>
        <v>17.055519999999998</v>
      </c>
      <c r="AI41" s="34">
        <f>PXIL!L41</f>
        <v>0</v>
      </c>
      <c r="AJ41" s="34">
        <f>PXIL!R41</f>
        <v>0</v>
      </c>
      <c r="AK41" s="34">
        <f>RTM_IEX!L41</f>
        <v>6.28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6.44</v>
      </c>
      <c r="AB42" s="75">
        <f>-STOA!R42</f>
        <v>0</v>
      </c>
      <c r="AC42">
        <f t="shared" si="0"/>
        <v>0.14069999999999999</v>
      </c>
      <c r="AD42">
        <f t="shared" si="1"/>
        <v>16.609300000000001</v>
      </c>
      <c r="AE42">
        <f>'IDT-1'!D42</f>
        <v>0</v>
      </c>
      <c r="AF42" s="24"/>
      <c r="AG42">
        <f t="shared" si="2"/>
        <v>16.609300000000001</v>
      </c>
      <c r="AI42" s="34">
        <f>PXIL!L42</f>
        <v>0</v>
      </c>
      <c r="AJ42" s="34">
        <f>PXIL!R42</f>
        <v>0</v>
      </c>
      <c r="AK42" s="34">
        <f>RTM_IEX!L42</f>
        <v>5.31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4.9997793566038569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6.94</v>
      </c>
      <c r="AB43" s="75">
        <f>-STOA!R43</f>
        <v>0</v>
      </c>
      <c r="AC43">
        <f t="shared" si="0"/>
        <v>0.13675014659547238</v>
      </c>
      <c r="AD43">
        <f t="shared" si="1"/>
        <v>16.143029210008386</v>
      </c>
      <c r="AE43">
        <f>'IDT-1'!D43</f>
        <v>0</v>
      </c>
      <c r="AF43" s="24"/>
      <c r="AG43">
        <f t="shared" si="2"/>
        <v>16.143029210008386</v>
      </c>
      <c r="AI43" s="34">
        <f>PXIL!L43</f>
        <v>0</v>
      </c>
      <c r="AJ43" s="34">
        <f>PXIL!R43</f>
        <v>0</v>
      </c>
      <c r="AK43" s="34">
        <f>RTM_IEX!L43</f>
        <v>4.34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4.9997793566038569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7.42</v>
      </c>
      <c r="AB44" s="75">
        <f>-STOA!R44</f>
        <v>0</v>
      </c>
      <c r="AC44">
        <f t="shared" si="0"/>
        <v>0.13112214659547239</v>
      </c>
      <c r="AD44">
        <f t="shared" si="1"/>
        <v>15.478657210008384</v>
      </c>
      <c r="AE44">
        <f>'IDT-1'!D44</f>
        <v>0</v>
      </c>
      <c r="AF44" s="24"/>
      <c r="AG44">
        <f t="shared" si="2"/>
        <v>15.478657210008384</v>
      </c>
      <c r="AI44" s="34">
        <f>PXIL!L44</f>
        <v>0</v>
      </c>
      <c r="AJ44" s="34">
        <f>PXIL!R44</f>
        <v>0</v>
      </c>
      <c r="AK44" s="34">
        <f>RTM_IEX!L44</f>
        <v>3.19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4.9997793566038569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7.81</v>
      </c>
      <c r="AB45" s="75">
        <f>-STOA!R45</f>
        <v>0</v>
      </c>
      <c r="AC45">
        <f t="shared" si="0"/>
        <v>0.13439814659547239</v>
      </c>
      <c r="AD45">
        <f t="shared" si="1"/>
        <v>15.865381210008383</v>
      </c>
      <c r="AE45">
        <f>'IDT-1'!D45</f>
        <v>0</v>
      </c>
      <c r="AF45" s="24"/>
      <c r="AG45">
        <f t="shared" si="2"/>
        <v>15.865381210008383</v>
      </c>
      <c r="AI45" s="34">
        <f>PXIL!L45</f>
        <v>0</v>
      </c>
      <c r="AJ45" s="34">
        <f>PXIL!R45</f>
        <v>0</v>
      </c>
      <c r="AK45" s="34">
        <f>RTM_IEX!L45</f>
        <v>3.19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4.9997793566038569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8.18</v>
      </c>
      <c r="AB46" s="75">
        <f>-STOA!R46</f>
        <v>0</v>
      </c>
      <c r="AC46">
        <f t="shared" si="0"/>
        <v>0.13095414659547239</v>
      </c>
      <c r="AD46">
        <f t="shared" si="1"/>
        <v>15.458825210008383</v>
      </c>
      <c r="AE46">
        <f>'IDT-1'!D46</f>
        <v>0</v>
      </c>
      <c r="AF46" s="24"/>
      <c r="AG46">
        <f t="shared" si="2"/>
        <v>15.458825210008383</v>
      </c>
      <c r="AI46" s="34">
        <f>PXIL!L46</f>
        <v>0</v>
      </c>
      <c r="AJ46" s="34">
        <f>PXIL!R46</f>
        <v>0</v>
      </c>
      <c r="AK46" s="34">
        <f>RTM_IEX!L46</f>
        <v>2.41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4.9997793566038569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8.16</v>
      </c>
      <c r="AB47" s="75">
        <f>-STOA!R47</f>
        <v>0</v>
      </c>
      <c r="AC47">
        <f t="shared" si="0"/>
        <v>0.12272214659547238</v>
      </c>
      <c r="AD47">
        <f t="shared" si="1"/>
        <v>14.487057210008382</v>
      </c>
      <c r="AE47">
        <f>'IDT-1'!D47</f>
        <v>0</v>
      </c>
      <c r="AF47" s="24"/>
      <c r="AG47">
        <f t="shared" si="2"/>
        <v>14.487057210008382</v>
      </c>
      <c r="AI47" s="34">
        <f>PXIL!L47</f>
        <v>0</v>
      </c>
      <c r="AJ47" s="34">
        <f>PXIL!R47</f>
        <v>0</v>
      </c>
      <c r="AK47" s="34">
        <f>RTM_IEX!L47</f>
        <v>1.45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8.1</v>
      </c>
      <c r="AB48" s="75">
        <f>-STOA!R48</f>
        <v>0</v>
      </c>
      <c r="AC48">
        <f t="shared" si="0"/>
        <v>0.11818799999999999</v>
      </c>
      <c r="AD48">
        <f t="shared" si="1"/>
        <v>13.951812</v>
      </c>
      <c r="AE48">
        <f>'IDT-1'!D48</f>
        <v>0</v>
      </c>
      <c r="AF48" s="24"/>
      <c r="AG48">
        <f t="shared" si="2"/>
        <v>13.951812</v>
      </c>
      <c r="AI48" s="34">
        <f>PXIL!L48</f>
        <v>0</v>
      </c>
      <c r="AJ48" s="34">
        <f>PXIL!R48</f>
        <v>0</v>
      </c>
      <c r="AK48" s="34">
        <f>RTM_IEX!L48</f>
        <v>0.97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8.57</v>
      </c>
      <c r="AB49" s="75">
        <f>-STOA!R49</f>
        <v>0</v>
      </c>
      <c r="AC49">
        <f t="shared" si="0"/>
        <v>0.11801999999999999</v>
      </c>
      <c r="AD49">
        <f t="shared" si="1"/>
        <v>13.931980000000001</v>
      </c>
      <c r="AE49">
        <f>'IDT-1'!D49</f>
        <v>0</v>
      </c>
      <c r="AF49" s="24"/>
      <c r="AG49">
        <f t="shared" si="2"/>
        <v>13.931980000000001</v>
      </c>
      <c r="AI49" s="34">
        <f>PXIL!L49</f>
        <v>0</v>
      </c>
      <c r="AJ49" s="34">
        <f>PXIL!R49</f>
        <v>0</v>
      </c>
      <c r="AK49" s="34">
        <f>RTM_IEX!L49</f>
        <v>0.48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8.75</v>
      </c>
      <c r="AB50" s="75">
        <f>-STOA!R50</f>
        <v>0</v>
      </c>
      <c r="AC50">
        <f t="shared" si="0"/>
        <v>0.11973557886244453</v>
      </c>
      <c r="AD50">
        <f t="shared" si="1"/>
        <v>13.130264421137555</v>
      </c>
      <c r="AE50">
        <f>'IDT-1'!D50</f>
        <v>0</v>
      </c>
      <c r="AF50" s="24"/>
      <c r="AG50">
        <f t="shared" si="2"/>
        <v>13.130264421137555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-0.5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8.08</v>
      </c>
      <c r="AB51" s="75">
        <f>-STOA!R51</f>
        <v>0</v>
      </c>
      <c r="AC51">
        <f t="shared" si="0"/>
        <v>0.11410757886244453</v>
      </c>
      <c r="AD51">
        <f t="shared" si="1"/>
        <v>12.465892421137555</v>
      </c>
      <c r="AE51">
        <f>'IDT-1'!D51</f>
        <v>0</v>
      </c>
      <c r="AF51" s="24"/>
      <c r="AG51">
        <f t="shared" si="2"/>
        <v>12.465892421137555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-0.5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7.27</v>
      </c>
      <c r="AB52" s="75">
        <f>-STOA!R52</f>
        <v>0</v>
      </c>
      <c r="AC52">
        <f t="shared" si="0"/>
        <v>0.10306799999999999</v>
      </c>
      <c r="AD52">
        <f t="shared" si="1"/>
        <v>12.166931999999999</v>
      </c>
      <c r="AE52">
        <f>'IDT-1'!D52</f>
        <v>0</v>
      </c>
      <c r="AF52" s="24"/>
      <c r="AG52">
        <f t="shared" si="2"/>
        <v>12.166931999999999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8.41</v>
      </c>
      <c r="AB53" s="75">
        <f>-STOA!R53</f>
        <v>0</v>
      </c>
      <c r="AC53">
        <f t="shared" si="0"/>
        <v>0.11687957886244453</v>
      </c>
      <c r="AD53">
        <f t="shared" si="1"/>
        <v>12.793120421137555</v>
      </c>
      <c r="AE53">
        <f>'IDT-1'!D53</f>
        <v>0</v>
      </c>
      <c r="AF53" s="24"/>
      <c r="AG53">
        <f t="shared" si="2"/>
        <v>12.793120421137555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-0.5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9.1300000000000008</v>
      </c>
      <c r="AB54" s="75">
        <f>-STOA!R54</f>
        <v>0</v>
      </c>
      <c r="AC54">
        <f t="shared" si="0"/>
        <v>0.12716315772488906</v>
      </c>
      <c r="AD54">
        <f t="shared" si="1"/>
        <v>13.002836842275112</v>
      </c>
      <c r="AE54">
        <f>'IDT-1'!D54</f>
        <v>0</v>
      </c>
      <c r="AF54" s="24"/>
      <c r="AG54">
        <f t="shared" si="2"/>
        <v>13.002836842275112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8.61</v>
      </c>
      <c r="AB55" s="75">
        <f>-STOA!R55</f>
        <v>0</v>
      </c>
      <c r="AC55">
        <f t="shared" si="0"/>
        <v>0.11855957886244453</v>
      </c>
      <c r="AD55">
        <f t="shared" si="1"/>
        <v>12.991440421137554</v>
      </c>
      <c r="AE55">
        <f>'IDT-1'!D55</f>
        <v>0</v>
      </c>
      <c r="AF55" s="24"/>
      <c r="AG55">
        <f t="shared" si="2"/>
        <v>12.991440421137554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-0.5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8.81</v>
      </c>
      <c r="AB56" s="75">
        <f>-STOA!R56</f>
        <v>0</v>
      </c>
      <c r="AC56">
        <f t="shared" si="0"/>
        <v>0.12447515772488907</v>
      </c>
      <c r="AD56">
        <f t="shared" si="1"/>
        <v>12.685524842275111</v>
      </c>
      <c r="AE56">
        <f>'IDT-1'!D56</f>
        <v>0</v>
      </c>
      <c r="AF56" s="24"/>
      <c r="AG56">
        <f t="shared" si="2"/>
        <v>12.685524842275111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8.7899999999999991</v>
      </c>
      <c r="AB57" s="75">
        <f>-STOA!R57</f>
        <v>0</v>
      </c>
      <c r="AC57">
        <f t="shared" si="0"/>
        <v>0.12854273658733359</v>
      </c>
      <c r="AD57">
        <f t="shared" si="1"/>
        <v>12.161457263412666</v>
      </c>
      <c r="AE57">
        <f>'IDT-1'!D57</f>
        <v>0</v>
      </c>
      <c r="AF57" s="24"/>
      <c r="AG57">
        <f t="shared" si="2"/>
        <v>12.161457263412666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-1.5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8.5</v>
      </c>
      <c r="AB58" s="75">
        <f>-STOA!R58</f>
        <v>0</v>
      </c>
      <c r="AC58">
        <f t="shared" si="0"/>
        <v>0.12187115772488906</v>
      </c>
      <c r="AD58">
        <f t="shared" si="1"/>
        <v>12.37812884227511</v>
      </c>
      <c r="AE58">
        <f>'IDT-1'!D58</f>
        <v>0</v>
      </c>
      <c r="AF58" s="24"/>
      <c r="AG58">
        <f t="shared" si="2"/>
        <v>12.37812884227511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8.33</v>
      </c>
      <c r="AB59" s="75">
        <f>-STOA!R59</f>
        <v>0</v>
      </c>
      <c r="AC59">
        <f t="shared" si="0"/>
        <v>0.12467873658733358</v>
      </c>
      <c r="AD59">
        <f t="shared" si="1"/>
        <v>11.705321263412667</v>
      </c>
      <c r="AE59">
        <f>'IDT-1'!D59</f>
        <v>0</v>
      </c>
      <c r="AF59" s="24"/>
      <c r="AG59">
        <f t="shared" si="2"/>
        <v>11.705321263412667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-1.5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7.98</v>
      </c>
      <c r="AB60" s="75">
        <f>-STOA!R60</f>
        <v>0</v>
      </c>
      <c r="AC60">
        <f t="shared" si="0"/>
        <v>0.12173873658733358</v>
      </c>
      <c r="AD60">
        <f t="shared" si="1"/>
        <v>11.358261263412667</v>
      </c>
      <c r="AE60">
        <f>'IDT-1'!D60</f>
        <v>0</v>
      </c>
      <c r="AF60" s="24"/>
      <c r="AG60">
        <f t="shared" si="2"/>
        <v>11.358261263412667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-1.5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7.55</v>
      </c>
      <c r="AB61" s="75">
        <f>-STOA!R61</f>
        <v>0</v>
      </c>
      <c r="AC61">
        <f t="shared" si="0"/>
        <v>0.1308334731746672</v>
      </c>
      <c r="AD61">
        <f t="shared" si="1"/>
        <v>9.4191665268253342</v>
      </c>
      <c r="AE61">
        <f>'IDT-1'!D61</f>
        <v>0</v>
      </c>
      <c r="AF61" s="24"/>
      <c r="AG61">
        <f t="shared" si="2"/>
        <v>9.4191665268253342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-3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7.23</v>
      </c>
      <c r="AB62" s="75">
        <f>-STOA!R62</f>
        <v>0</v>
      </c>
      <c r="AC62">
        <f t="shared" si="0"/>
        <v>0.12814547317466721</v>
      </c>
      <c r="AD62">
        <f t="shared" si="1"/>
        <v>9.101854526825333</v>
      </c>
      <c r="AE62">
        <f>'IDT-1'!D62</f>
        <v>0</v>
      </c>
      <c r="AF62" s="24"/>
      <c r="AG62">
        <f t="shared" si="2"/>
        <v>9.101854526825333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-3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6.83</v>
      </c>
      <c r="AB63" s="75">
        <f>-STOA!R63</f>
        <v>0</v>
      </c>
      <c r="AC63">
        <f t="shared" si="0"/>
        <v>0.12478547317466719</v>
      </c>
      <c r="AD63">
        <f t="shared" si="1"/>
        <v>8.7052145268253334</v>
      </c>
      <c r="AE63">
        <f>'IDT-1'!D63</f>
        <v>0</v>
      </c>
      <c r="AF63" s="24"/>
      <c r="AG63">
        <f t="shared" si="2"/>
        <v>8.7052145268253334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-3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6.33</v>
      </c>
      <c r="AB64" s="75">
        <f>-STOA!R64</f>
        <v>0</v>
      </c>
      <c r="AC64">
        <f t="shared" si="0"/>
        <v>0.11634989431222266</v>
      </c>
      <c r="AD64">
        <f t="shared" si="1"/>
        <v>8.713650105687778</v>
      </c>
      <c r="AE64">
        <f>'IDT-1'!D64</f>
        <v>0</v>
      </c>
      <c r="AF64" s="24"/>
      <c r="AG64">
        <f t="shared" si="2"/>
        <v>8.713650105687778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-2.5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5.77</v>
      </c>
      <c r="AB65" s="75">
        <f>-STOA!R65</f>
        <v>0</v>
      </c>
      <c r="AC65">
        <f t="shared" si="0"/>
        <v>0.10148050504235578</v>
      </c>
      <c r="AD65">
        <f t="shared" si="1"/>
        <v>9.3685194949576438</v>
      </c>
      <c r="AE65">
        <f>'IDT-1'!D65</f>
        <v>0</v>
      </c>
      <c r="AF65" s="24"/>
      <c r="AG65">
        <f t="shared" si="2"/>
        <v>9.3685194949576438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-1.3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4.96</v>
      </c>
      <c r="AB66" s="75">
        <f>-STOA!R66</f>
        <v>0</v>
      </c>
      <c r="AC66">
        <f t="shared" si="0"/>
        <v>8.6205347317466721E-2</v>
      </c>
      <c r="AD66">
        <f t="shared" si="1"/>
        <v>9.5737946526825333</v>
      </c>
      <c r="AE66">
        <f>'IDT-1'!D66</f>
        <v>0</v>
      </c>
      <c r="AF66" s="24"/>
      <c r="AG66">
        <f t="shared" si="2"/>
        <v>9.5737946526825333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-0.3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4.4000000000000004</v>
      </c>
      <c r="AB67" s="75">
        <f>-STOA!R67</f>
        <v>0</v>
      </c>
      <c r="AC67">
        <f t="shared" si="0"/>
        <v>8.4671999999999997E-2</v>
      </c>
      <c r="AD67">
        <f t="shared" si="1"/>
        <v>9.9953280000000007</v>
      </c>
      <c r="AE67">
        <f>'IDT-1'!D67</f>
        <v>0</v>
      </c>
      <c r="AF67" s="24"/>
      <c r="AG67">
        <f t="shared" si="2"/>
        <v>9.9953280000000007</v>
      </c>
      <c r="AI67" s="34">
        <f>PXIL!L67</f>
        <v>0</v>
      </c>
      <c r="AJ67" s="34">
        <f>PXIL!R67</f>
        <v>0</v>
      </c>
      <c r="AK67" s="34">
        <f>RTM_IEX!L67</f>
        <v>0.68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4.0599999999999996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8.9879999999999988E-2</v>
      </c>
      <c r="AD68">
        <f t="shared" ref="AD68:AD98" si="4">SUM(B68:AB68,AI68:AV68)-AC68</f>
        <v>10.610119999999998</v>
      </c>
      <c r="AE68">
        <f>'IDT-1'!D68</f>
        <v>0</v>
      </c>
      <c r="AF68" s="24"/>
      <c r="AG68">
        <f t="shared" ref="AG68:AG98" si="5">SUM(AD68:AF68)</f>
        <v>10.610119999999998</v>
      </c>
      <c r="AI68" s="34">
        <f>PXIL!L68</f>
        <v>0</v>
      </c>
      <c r="AJ68" s="34">
        <f>PXIL!R68</f>
        <v>0</v>
      </c>
      <c r="AK68" s="34">
        <f>RTM_IEX!L68</f>
        <v>1.64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3.47</v>
      </c>
      <c r="AB69" s="75">
        <f>-STOA!R69</f>
        <v>0</v>
      </c>
      <c r="AC69">
        <f t="shared" si="3"/>
        <v>9.1392000000000001E-2</v>
      </c>
      <c r="AD69">
        <f t="shared" si="4"/>
        <v>10.788608</v>
      </c>
      <c r="AE69">
        <f>'IDT-1'!D69</f>
        <v>0</v>
      </c>
      <c r="AF69" s="24"/>
      <c r="AG69">
        <f t="shared" si="5"/>
        <v>10.788608</v>
      </c>
      <c r="AI69" s="34">
        <f>PXIL!L69</f>
        <v>0</v>
      </c>
      <c r="AJ69" s="34">
        <f>PXIL!R69</f>
        <v>0</v>
      </c>
      <c r="AK69" s="34">
        <f>RTM_IEX!L69</f>
        <v>2.41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2.81</v>
      </c>
      <c r="AB70" s="75">
        <f>-STOA!R70</f>
        <v>0</v>
      </c>
      <c r="AC70">
        <f t="shared" si="3"/>
        <v>9.9707999999999991E-2</v>
      </c>
      <c r="AD70">
        <f t="shared" si="4"/>
        <v>11.770292000000001</v>
      </c>
      <c r="AE70">
        <f>'IDT-1'!D70</f>
        <v>0</v>
      </c>
      <c r="AF70" s="24"/>
      <c r="AG70">
        <f t="shared" si="5"/>
        <v>11.770292000000001</v>
      </c>
      <c r="AI70" s="34">
        <f>PXIL!L70</f>
        <v>0</v>
      </c>
      <c r="AJ70" s="34">
        <f>PXIL!R70</f>
        <v>0</v>
      </c>
      <c r="AK70" s="34">
        <f>RTM_IEX!L70</f>
        <v>4.0599999999999996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2.1</v>
      </c>
      <c r="AB71" s="75">
        <f>-STOA!R71</f>
        <v>0</v>
      </c>
      <c r="AC71">
        <f t="shared" si="3"/>
        <v>0.10827599999999998</v>
      </c>
      <c r="AD71">
        <f t="shared" si="4"/>
        <v>12.781724000000001</v>
      </c>
      <c r="AE71">
        <f>'IDT-1'!D71</f>
        <v>0</v>
      </c>
      <c r="AF71" s="24"/>
      <c r="AG71">
        <f t="shared" si="5"/>
        <v>12.781724000000001</v>
      </c>
      <c r="AI71" s="34">
        <f>PXIL!L71</f>
        <v>0</v>
      </c>
      <c r="AJ71" s="34">
        <f>PXIL!R71</f>
        <v>0</v>
      </c>
      <c r="AK71" s="34">
        <f>RTM_IEX!L71</f>
        <v>5.79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1.54</v>
      </c>
      <c r="AB72" s="75">
        <f>-STOA!R72</f>
        <v>0</v>
      </c>
      <c r="AC72">
        <f t="shared" si="3"/>
        <v>0.10768800000000001</v>
      </c>
      <c r="AD72">
        <f t="shared" si="4"/>
        <v>12.712312000000001</v>
      </c>
      <c r="AE72">
        <f>'IDT-1'!D72</f>
        <v>0</v>
      </c>
      <c r="AF72" s="24"/>
      <c r="AG72">
        <f t="shared" si="5"/>
        <v>12.712312000000001</v>
      </c>
      <c r="AI72" s="34">
        <f>PXIL!L72</f>
        <v>0</v>
      </c>
      <c r="AJ72" s="34">
        <f>PXIL!R72</f>
        <v>0</v>
      </c>
      <c r="AK72" s="34">
        <f>RTM_IEX!L72</f>
        <v>6.28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0.92</v>
      </c>
      <c r="AB73" s="75">
        <f>-STOA!R73</f>
        <v>0</v>
      </c>
      <c r="AC73">
        <f t="shared" si="3"/>
        <v>0.10247999999999999</v>
      </c>
      <c r="AD73">
        <f t="shared" si="4"/>
        <v>12.097519999999999</v>
      </c>
      <c r="AE73">
        <f>'IDT-1'!D73</f>
        <v>0</v>
      </c>
      <c r="AF73" s="24"/>
      <c r="AG73">
        <f t="shared" si="5"/>
        <v>12.097519999999999</v>
      </c>
      <c r="AI73" s="34">
        <f>PXIL!L73</f>
        <v>0</v>
      </c>
      <c r="AJ73" s="34">
        <f>PXIL!R73</f>
        <v>0</v>
      </c>
      <c r="AK73" s="34">
        <f>RTM_IEX!L73</f>
        <v>6.28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4.9997793566038569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0.6</v>
      </c>
      <c r="AB74" s="75">
        <f>-STOA!R74</f>
        <v>0</v>
      </c>
      <c r="AC74">
        <f t="shared" si="3"/>
        <v>0.10382214659547238</v>
      </c>
      <c r="AD74">
        <f t="shared" si="4"/>
        <v>12.255957210008383</v>
      </c>
      <c r="AE74">
        <f>'IDT-1'!D74</f>
        <v>0</v>
      </c>
      <c r="AF74" s="24"/>
      <c r="AG74">
        <f t="shared" si="5"/>
        <v>12.255957210008383</v>
      </c>
      <c r="AI74" s="34">
        <f>PXIL!L74</f>
        <v>0</v>
      </c>
      <c r="AJ74" s="34">
        <f>PXIL!R74</f>
        <v>0</v>
      </c>
      <c r="AK74" s="34">
        <f>RTM_IEX!L74</f>
        <v>6.76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4.9997793566038569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0.31</v>
      </c>
      <c r="AB75" s="75">
        <f>-STOA!R75</f>
        <v>0</v>
      </c>
      <c r="AC75">
        <f t="shared" si="3"/>
        <v>0.10541814659547238</v>
      </c>
      <c r="AD75">
        <f t="shared" si="4"/>
        <v>12.444361210008385</v>
      </c>
      <c r="AE75">
        <f>'IDT-1'!D75</f>
        <v>0</v>
      </c>
      <c r="AF75" s="24"/>
      <c r="AG75">
        <f t="shared" si="5"/>
        <v>12.444361210008385</v>
      </c>
      <c r="AI75" s="34">
        <f>PXIL!L75</f>
        <v>0</v>
      </c>
      <c r="AJ75" s="34">
        <f>PXIL!R75</f>
        <v>0</v>
      </c>
      <c r="AK75" s="34">
        <f>RTM_IEX!L75</f>
        <v>7.24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4.9997793566038569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0.11096214659547239</v>
      </c>
      <c r="AD76">
        <f t="shared" si="4"/>
        <v>13.098817210008384</v>
      </c>
      <c r="AE76">
        <f>'IDT-1'!D76</f>
        <v>0</v>
      </c>
      <c r="AF76" s="24"/>
      <c r="AG76">
        <f t="shared" si="5"/>
        <v>13.098817210008384</v>
      </c>
      <c r="AI76" s="34">
        <f>PXIL!L76</f>
        <v>0</v>
      </c>
      <c r="AJ76" s="34">
        <f>PXIL!R76</f>
        <v>0</v>
      </c>
      <c r="AK76" s="34">
        <f>RTM_IEX!L76</f>
        <v>8.2100000000000009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0.11096399999999999</v>
      </c>
      <c r="AD77">
        <f t="shared" si="4"/>
        <v>13.099036000000002</v>
      </c>
      <c r="AE77">
        <f>'IDT-1'!D77</f>
        <v>0</v>
      </c>
      <c r="AF77" s="24"/>
      <c r="AG77">
        <f t="shared" si="5"/>
        <v>13.099036000000002</v>
      </c>
      <c r="AI77" s="34">
        <f>PXIL!L77</f>
        <v>0</v>
      </c>
      <c r="AJ77" s="34">
        <f>PXIL!R77</f>
        <v>0</v>
      </c>
      <c r="AK77" s="34">
        <f>RTM_IEX!L77</f>
        <v>8.2100000000000009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0.11902799999999999</v>
      </c>
      <c r="AD78">
        <f t="shared" si="4"/>
        <v>14.050972</v>
      </c>
      <c r="AE78">
        <f>'IDT-1'!D78</f>
        <v>0</v>
      </c>
      <c r="AF78" s="24"/>
      <c r="AG78">
        <f t="shared" si="5"/>
        <v>14.050972</v>
      </c>
      <c r="AI78" s="34">
        <f>PXIL!L78</f>
        <v>0</v>
      </c>
      <c r="AJ78" s="34">
        <f>PXIL!R78</f>
        <v>0</v>
      </c>
      <c r="AK78" s="34">
        <f>RTM_IEX!L78</f>
        <v>9.17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0.12717600000000001</v>
      </c>
      <c r="AD79">
        <f t="shared" si="4"/>
        <v>15.012824</v>
      </c>
      <c r="AE79">
        <f>'IDT-1'!D79</f>
        <v>0</v>
      </c>
      <c r="AF79" s="24"/>
      <c r="AG79">
        <f t="shared" si="5"/>
        <v>15.012824</v>
      </c>
      <c r="AI79" s="34">
        <f>PXIL!L79</f>
        <v>0</v>
      </c>
      <c r="AJ79" s="34">
        <f>PXIL!R79</f>
        <v>0</v>
      </c>
      <c r="AK79" s="34">
        <f>RTM_IEX!L79</f>
        <v>10.14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0.13120799999999999</v>
      </c>
      <c r="AD80">
        <f t="shared" si="4"/>
        <v>15.488792</v>
      </c>
      <c r="AE80">
        <f>'IDT-1'!D80</f>
        <v>0</v>
      </c>
      <c r="AF80" s="24"/>
      <c r="AG80">
        <f t="shared" si="5"/>
        <v>15.488792</v>
      </c>
      <c r="AI80" s="34">
        <f>PXIL!L80</f>
        <v>0</v>
      </c>
      <c r="AJ80" s="34">
        <f>PXIL!R80</f>
        <v>0</v>
      </c>
      <c r="AK80" s="34">
        <f>RTM_IEX!L80</f>
        <v>10.62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0.13120799999999999</v>
      </c>
      <c r="AD81">
        <f t="shared" si="4"/>
        <v>15.488792</v>
      </c>
      <c r="AE81">
        <f>'IDT-1'!D81</f>
        <v>0</v>
      </c>
      <c r="AF81" s="24"/>
      <c r="AG81">
        <f t="shared" si="5"/>
        <v>15.488792</v>
      </c>
      <c r="AI81" s="34">
        <f>PXIL!L81</f>
        <v>0</v>
      </c>
      <c r="AJ81" s="34">
        <f>PXIL!R81</f>
        <v>0</v>
      </c>
      <c r="AK81" s="34">
        <f>RTM_IEX!L81</f>
        <v>10.62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0.13120799999999999</v>
      </c>
      <c r="AD82">
        <f t="shared" si="4"/>
        <v>15.488792</v>
      </c>
      <c r="AE82">
        <f>'IDT-1'!D82</f>
        <v>0</v>
      </c>
      <c r="AF82" s="24"/>
      <c r="AG82">
        <f t="shared" si="5"/>
        <v>15.488792</v>
      </c>
      <c r="AI82" s="34">
        <f>PXIL!L82</f>
        <v>0</v>
      </c>
      <c r="AJ82" s="34">
        <f>PXIL!R82</f>
        <v>0</v>
      </c>
      <c r="AK82" s="34">
        <f>RTM_IEX!L82</f>
        <v>10.62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0.12314399999999999</v>
      </c>
      <c r="AD83">
        <f t="shared" si="4"/>
        <v>14.536856</v>
      </c>
      <c r="AE83">
        <f>'IDT-1'!D83</f>
        <v>0</v>
      </c>
      <c r="AF83" s="24"/>
      <c r="AG83">
        <f t="shared" si="5"/>
        <v>14.536856</v>
      </c>
      <c r="AI83" s="34">
        <f>PXIL!L83</f>
        <v>0</v>
      </c>
      <c r="AJ83" s="34">
        <f>PXIL!R83</f>
        <v>0</v>
      </c>
      <c r="AK83" s="34">
        <f>RTM_IEX!L83</f>
        <v>9.66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0.11902799999999999</v>
      </c>
      <c r="AD84">
        <f t="shared" si="4"/>
        <v>14.050972</v>
      </c>
      <c r="AE84">
        <f>'IDT-1'!D84</f>
        <v>0</v>
      </c>
      <c r="AF84" s="24"/>
      <c r="AG84">
        <f t="shared" si="5"/>
        <v>14.050972</v>
      </c>
      <c r="AI84" s="34">
        <f>PXIL!L84</f>
        <v>0</v>
      </c>
      <c r="AJ84" s="34">
        <f>PXIL!R84</f>
        <v>0</v>
      </c>
      <c r="AK84" s="34">
        <f>RTM_IEX!L84</f>
        <v>9.17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4.9997729027569591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0.11499409238315844</v>
      </c>
      <c r="AD85">
        <f t="shared" si="4"/>
        <v>13.5747788103738</v>
      </c>
      <c r="AE85">
        <f>'IDT-1'!D85</f>
        <v>0</v>
      </c>
      <c r="AF85" s="24"/>
      <c r="AG85">
        <f t="shared" si="5"/>
        <v>13.5747788103738</v>
      </c>
      <c r="AI85" s="34">
        <f>PXIL!L85</f>
        <v>0</v>
      </c>
      <c r="AJ85" s="34">
        <f>PXIL!R85</f>
        <v>0</v>
      </c>
      <c r="AK85" s="34">
        <f>RTM_IEX!L85</f>
        <v>8.69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4.9997729027569591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0.11096209238315845</v>
      </c>
      <c r="AD86">
        <f t="shared" si="4"/>
        <v>13.098810810373802</v>
      </c>
      <c r="AE86">
        <f>'IDT-1'!D86</f>
        <v>0</v>
      </c>
      <c r="AF86" s="24"/>
      <c r="AG86">
        <f t="shared" si="5"/>
        <v>13.098810810373802</v>
      </c>
      <c r="AI86" s="34">
        <f>PXIL!L86</f>
        <v>0</v>
      </c>
      <c r="AJ86" s="34">
        <f>PXIL!R86</f>
        <v>0</v>
      </c>
      <c r="AK86" s="34">
        <f>RTM_IEX!L86</f>
        <v>8.2100000000000009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0.10684799999999998</v>
      </c>
      <c r="AD87">
        <f t="shared" si="4"/>
        <v>12.613151999999999</v>
      </c>
      <c r="AE87">
        <f>'IDT-1'!D87</f>
        <v>0</v>
      </c>
      <c r="AF87" s="24"/>
      <c r="AG87">
        <f t="shared" si="5"/>
        <v>12.613151999999999</v>
      </c>
      <c r="AI87" s="34">
        <f>PXIL!L87</f>
        <v>0</v>
      </c>
      <c r="AJ87" s="34">
        <f>PXIL!R87</f>
        <v>0</v>
      </c>
      <c r="AK87" s="34">
        <f>RTM_IEX!L87</f>
        <v>7.72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0.10281599999999999</v>
      </c>
      <c r="AD88">
        <f t="shared" si="4"/>
        <v>12.137184</v>
      </c>
      <c r="AE88">
        <f>'IDT-1'!D88</f>
        <v>0</v>
      </c>
      <c r="AF88" s="24"/>
      <c r="AG88">
        <f t="shared" si="5"/>
        <v>12.137184</v>
      </c>
      <c r="AI88" s="34">
        <f>PXIL!L88</f>
        <v>0</v>
      </c>
      <c r="AJ88" s="34">
        <f>PXIL!R88</f>
        <v>0</v>
      </c>
      <c r="AK88" s="34">
        <f>RTM_IEX!L88</f>
        <v>7.24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9.4752000000000003E-2</v>
      </c>
      <c r="AD89">
        <f t="shared" si="4"/>
        <v>11.185248000000001</v>
      </c>
      <c r="AE89">
        <f>'IDT-1'!D89</f>
        <v>0</v>
      </c>
      <c r="AF89" s="24"/>
      <c r="AG89">
        <f t="shared" si="5"/>
        <v>11.185248000000001</v>
      </c>
      <c r="AI89" s="34">
        <f>PXIL!L89</f>
        <v>0</v>
      </c>
      <c r="AJ89" s="34">
        <f>PXIL!R89</f>
        <v>0</v>
      </c>
      <c r="AK89" s="34">
        <f>RTM_IEX!L89</f>
        <v>6.28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9.0635999999999994E-2</v>
      </c>
      <c r="AD90">
        <f t="shared" si="4"/>
        <v>10.699363999999999</v>
      </c>
      <c r="AE90">
        <f>'IDT-1'!D90</f>
        <v>0</v>
      </c>
      <c r="AF90" s="24"/>
      <c r="AG90">
        <f t="shared" si="5"/>
        <v>10.699363999999999</v>
      </c>
      <c r="AI90" s="34">
        <f>PXIL!L90</f>
        <v>0</v>
      </c>
      <c r="AJ90" s="34">
        <f>PXIL!R90</f>
        <v>0</v>
      </c>
      <c r="AK90" s="34">
        <f>RTM_IEX!L90</f>
        <v>5.79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8.6603999999999987E-2</v>
      </c>
      <c r="AD91">
        <f t="shared" si="4"/>
        <v>10.223395999999999</v>
      </c>
      <c r="AE91">
        <f>'IDT-1'!D91</f>
        <v>0</v>
      </c>
      <c r="AF91" s="24"/>
      <c r="AG91">
        <f t="shared" si="5"/>
        <v>10.223395999999999</v>
      </c>
      <c r="AI91" s="34">
        <f>PXIL!L91</f>
        <v>0</v>
      </c>
      <c r="AJ91" s="34">
        <f>PXIL!R91</f>
        <v>0</v>
      </c>
      <c r="AK91" s="34">
        <f>RTM_IEX!L91</f>
        <v>5.31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7.8455999999999998E-2</v>
      </c>
      <c r="AD92">
        <f t="shared" si="4"/>
        <v>9.2615440000000007</v>
      </c>
      <c r="AE92">
        <f>'IDT-1'!D92</f>
        <v>0</v>
      </c>
      <c r="AF92" s="24"/>
      <c r="AG92">
        <f t="shared" si="5"/>
        <v>9.2615440000000007</v>
      </c>
      <c r="AI92" s="34">
        <f>PXIL!L92</f>
        <v>0</v>
      </c>
      <c r="AJ92" s="34">
        <f>PXIL!R92</f>
        <v>0</v>
      </c>
      <c r="AK92" s="34">
        <f>RTM_IEX!L92</f>
        <v>4.34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7.442399999999999E-2</v>
      </c>
      <c r="AD93">
        <f t="shared" si="4"/>
        <v>8.7855759999999989</v>
      </c>
      <c r="AE93">
        <f>'IDT-1'!D93</f>
        <v>0</v>
      </c>
      <c r="AF93" s="24"/>
      <c r="AG93">
        <f t="shared" si="5"/>
        <v>8.7855759999999989</v>
      </c>
      <c r="AI93" s="34">
        <f>PXIL!L93</f>
        <v>0</v>
      </c>
      <c r="AJ93" s="34">
        <f>PXIL!R93</f>
        <v>0</v>
      </c>
      <c r="AK93" s="34">
        <f>RTM_IEX!L93</f>
        <v>3.86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6.6359999999999988E-2</v>
      </c>
      <c r="AD94">
        <f t="shared" si="4"/>
        <v>7.8336399999999999</v>
      </c>
      <c r="AE94">
        <f>'IDT-1'!D94</f>
        <v>0</v>
      </c>
      <c r="AF94" s="24"/>
      <c r="AG94">
        <f t="shared" si="5"/>
        <v>7.8336399999999999</v>
      </c>
      <c r="AI94" s="34">
        <f>PXIL!L94</f>
        <v>0</v>
      </c>
      <c r="AJ94" s="34">
        <f>PXIL!R94</f>
        <v>0</v>
      </c>
      <c r="AK94" s="34">
        <f>RTM_IEX!L94</f>
        <v>2.9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6.2243999999999994E-2</v>
      </c>
      <c r="AD95">
        <f t="shared" si="4"/>
        <v>7.3477560000000004</v>
      </c>
      <c r="AE95">
        <f>'IDT-1'!D95</f>
        <v>0</v>
      </c>
      <c r="AF95" s="24"/>
      <c r="AG95">
        <f t="shared" si="5"/>
        <v>7.3477560000000004</v>
      </c>
      <c r="AI95" s="34">
        <f>PXIL!L95</f>
        <v>0</v>
      </c>
      <c r="AJ95" s="34">
        <f>PXIL!R95</f>
        <v>0</v>
      </c>
      <c r="AK95" s="34">
        <f>RTM_IEX!L95</f>
        <v>2.41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6.2243999999999994E-2</v>
      </c>
      <c r="AD96">
        <f t="shared" si="4"/>
        <v>7.3477560000000004</v>
      </c>
      <c r="AE96">
        <f>'IDT-1'!D96</f>
        <v>0</v>
      </c>
      <c r="AF96" s="24"/>
      <c r="AG96">
        <f t="shared" si="5"/>
        <v>7.3477560000000004</v>
      </c>
      <c r="AI96" s="34">
        <f>PXIL!L96</f>
        <v>0</v>
      </c>
      <c r="AJ96" s="34">
        <f>PXIL!R96</f>
        <v>0</v>
      </c>
      <c r="AK96" s="34">
        <f>RTM_IEX!L96</f>
        <v>2.41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5.4179999999999992E-2</v>
      </c>
      <c r="AD97">
        <f t="shared" si="4"/>
        <v>6.3958200000000005</v>
      </c>
      <c r="AE97">
        <f>'IDT-1'!D97</f>
        <v>0</v>
      </c>
      <c r="AF97" s="24"/>
      <c r="AG97">
        <f t="shared" si="5"/>
        <v>6.3958200000000005</v>
      </c>
      <c r="AI97" s="34">
        <f>PXIL!L97</f>
        <v>0</v>
      </c>
      <c r="AJ97" s="34">
        <f>PXIL!R97</f>
        <v>0</v>
      </c>
      <c r="AK97" s="34">
        <f>RTM_IEX!L97</f>
        <v>1.45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5.4179999999999992E-2</v>
      </c>
      <c r="AD98">
        <f t="shared" si="4"/>
        <v>6.3958200000000005</v>
      </c>
      <c r="AE98">
        <f>'IDT-1'!D98</f>
        <v>0</v>
      </c>
      <c r="AF98" s="24"/>
      <c r="AG98">
        <f t="shared" si="5"/>
        <v>6.3958200000000005</v>
      </c>
      <c r="AI98" s="34">
        <f>PXIL!L98</f>
        <v>0</v>
      </c>
      <c r="AJ98" s="34">
        <f>PXIL!R98</f>
        <v>0</v>
      </c>
      <c r="AK98" s="34">
        <f>RTM_IEX!L98</f>
        <v>1.45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0.11999897497462948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6.1592500000000001E-2</v>
      </c>
      <c r="AB99" s="75">
        <f t="shared" si="6"/>
        <v>0</v>
      </c>
      <c r="AC99">
        <f t="shared" si="6"/>
        <v>2.5109854309325109E-3</v>
      </c>
      <c r="AD99">
        <f t="shared" si="6"/>
        <v>0.28506798954369689</v>
      </c>
      <c r="AE99">
        <f t="shared" ref="AE99:AT99" si="7">SUM(AE3:AE98)/4000</f>
        <v>0</v>
      </c>
      <c r="AG99">
        <f t="shared" si="7"/>
        <v>0.28506798954369689</v>
      </c>
      <c r="AI99">
        <f t="shared" si="7"/>
        <v>0</v>
      </c>
      <c r="AJ99">
        <f t="shared" si="7"/>
        <v>0</v>
      </c>
      <c r="AK99">
        <f t="shared" si="7"/>
        <v>0.11163749999999997</v>
      </c>
      <c r="AL99">
        <f t="shared" si="7"/>
        <v>-5.6500000000000005E-3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45371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17.750606000000001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0.1491050904</v>
      </c>
      <c r="AD3">
        <f>SUM(B3:AB3,AI3:AV3)-AC3</f>
        <v>17.601500909600002</v>
      </c>
      <c r="AE3">
        <v>0</v>
      </c>
      <c r="AF3" s="24"/>
      <c r="AG3">
        <f>SUM(AD3:AF3)</f>
        <v>17.601500909600002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17.798003999999999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0.14950323359999998</v>
      </c>
      <c r="AD4">
        <f t="shared" ref="AD4:AD67" si="1">SUM(B4:AB4,AI4:AV4)-AC4</f>
        <v>17.648500766399998</v>
      </c>
      <c r="AE4">
        <v>0</v>
      </c>
      <c r="AF4" s="24"/>
      <c r="AG4">
        <f t="shared" ref="AG4:AG67" si="2">SUM(AD4:AF4)</f>
        <v>17.648500766399998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16.89875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0.14194949999999998</v>
      </c>
      <c r="AD5">
        <f t="shared" si="1"/>
        <v>16.756800500000001</v>
      </c>
      <c r="AE5">
        <v>0</v>
      </c>
      <c r="AF5" s="24"/>
      <c r="AG5">
        <f t="shared" si="2"/>
        <v>16.756800500000001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13.986789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0.11748902759999999</v>
      </c>
      <c r="AD6">
        <f t="shared" si="1"/>
        <v>13.8692999724</v>
      </c>
      <c r="AE6">
        <v>0</v>
      </c>
      <c r="AF6" s="24"/>
      <c r="AG6">
        <f t="shared" si="2"/>
        <v>13.8692999724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12.543768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0.1053676512</v>
      </c>
      <c r="AD7">
        <f t="shared" si="1"/>
        <v>12.4384003488</v>
      </c>
      <c r="AE7">
        <v>0</v>
      </c>
      <c r="AF7" s="24"/>
      <c r="AG7">
        <f t="shared" si="2"/>
        <v>12.4384003488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12.558895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0.10549471799999999</v>
      </c>
      <c r="AD8">
        <f t="shared" si="1"/>
        <v>12.453400282</v>
      </c>
      <c r="AE8">
        <v>0</v>
      </c>
      <c r="AF8" s="24"/>
      <c r="AG8">
        <f t="shared" si="2"/>
        <v>12.453400282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11.407120000000001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9.5819808000000006E-2</v>
      </c>
      <c r="AD9">
        <f t="shared" si="1"/>
        <v>11.311300192000001</v>
      </c>
      <c r="AE9">
        <v>0</v>
      </c>
      <c r="AF9" s="24"/>
      <c r="AG9">
        <f t="shared" si="2"/>
        <v>11.311300192000001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10.644513999999999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8.941391759999999E-2</v>
      </c>
      <c r="AD10">
        <f t="shared" si="1"/>
        <v>10.555100082399999</v>
      </c>
      <c r="AE10">
        <v>0</v>
      </c>
      <c r="AF10" s="24"/>
      <c r="AG10">
        <f t="shared" si="2"/>
        <v>10.555100082399999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11.579165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9.7264985999999998E-2</v>
      </c>
      <c r="AD11">
        <f t="shared" si="1"/>
        <v>11.481900013999999</v>
      </c>
      <c r="AE11">
        <v>0</v>
      </c>
      <c r="AF11" s="24"/>
      <c r="AG11">
        <f t="shared" si="2"/>
        <v>11.481900013999999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11.212384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9.4184025599999999E-2</v>
      </c>
      <c r="AD12">
        <f t="shared" si="1"/>
        <v>11.1181999744</v>
      </c>
      <c r="AE12">
        <v>0</v>
      </c>
      <c r="AF12" s="24"/>
      <c r="AG12">
        <f t="shared" si="2"/>
        <v>11.1181999744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12.513009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0.1051092756</v>
      </c>
      <c r="AD13">
        <f t="shared" si="1"/>
        <v>12.4078997244</v>
      </c>
      <c r="AE13">
        <v>0</v>
      </c>
      <c r="AF13" s="24"/>
      <c r="AG13">
        <f t="shared" si="2"/>
        <v>12.4078997244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13.821702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0.11610229679999999</v>
      </c>
      <c r="AD14">
        <f t="shared" si="1"/>
        <v>13.705599703200001</v>
      </c>
      <c r="AE14">
        <v>0</v>
      </c>
      <c r="AF14" s="24"/>
      <c r="AG14">
        <f t="shared" si="2"/>
        <v>13.705599703200001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13.790238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0.1158379992</v>
      </c>
      <c r="AD15">
        <f t="shared" si="1"/>
        <v>13.6744000008</v>
      </c>
      <c r="AE15">
        <v>0</v>
      </c>
      <c r="AF15" s="24"/>
      <c r="AG15">
        <f t="shared" si="2"/>
        <v>13.6744000008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14.947661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0.12556035239999999</v>
      </c>
      <c r="AD16">
        <f t="shared" si="1"/>
        <v>14.822100647599999</v>
      </c>
      <c r="AE16">
        <v>0</v>
      </c>
      <c r="AF16" s="24"/>
      <c r="AG16">
        <f t="shared" si="2"/>
        <v>14.822100647599999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16.785297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0.14099649479999998</v>
      </c>
      <c r="AD17">
        <f t="shared" si="1"/>
        <v>16.6443005052</v>
      </c>
      <c r="AE17">
        <v>0</v>
      </c>
      <c r="AF17" s="24"/>
      <c r="AG17">
        <f t="shared" si="2"/>
        <v>16.6443005052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18.784793000000001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0.15779226120000001</v>
      </c>
      <c r="AD18">
        <f t="shared" si="1"/>
        <v>18.6270007388</v>
      </c>
      <c r="AE18">
        <v>0</v>
      </c>
      <c r="AF18" s="24"/>
      <c r="AG18">
        <f t="shared" si="2"/>
        <v>18.6270007388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19.310005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0.17438404199999999</v>
      </c>
      <c r="AD19">
        <f t="shared" si="1"/>
        <v>20.585620958</v>
      </c>
      <c r="AE19">
        <v>0</v>
      </c>
      <c r="AF19" s="24"/>
      <c r="AG19">
        <f t="shared" si="2"/>
        <v>20.585620958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1.45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19.310005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0.18328804199999998</v>
      </c>
      <c r="AD20">
        <f t="shared" si="1"/>
        <v>21.636716958000001</v>
      </c>
      <c r="AE20">
        <v>0</v>
      </c>
      <c r="AF20" s="24"/>
      <c r="AG20">
        <f t="shared" si="2"/>
        <v>21.636716958000001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2.5099999999999998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19.310005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0.19303204199999999</v>
      </c>
      <c r="AD21">
        <f t="shared" si="1"/>
        <v>22.786972958</v>
      </c>
      <c r="AE21">
        <v>0</v>
      </c>
      <c r="AF21" s="24"/>
      <c r="AG21">
        <f t="shared" si="2"/>
        <v>22.786972958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3.67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19.310005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0.19546804199999998</v>
      </c>
      <c r="AD22">
        <f t="shared" si="1"/>
        <v>23.074536957999999</v>
      </c>
      <c r="AE22">
        <v>0</v>
      </c>
      <c r="AF22" s="24"/>
      <c r="AG22">
        <f t="shared" si="2"/>
        <v>23.074536957999999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3.96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19.310005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0.19630804199999999</v>
      </c>
      <c r="AD23">
        <f t="shared" si="1"/>
        <v>23.173696958000001</v>
      </c>
      <c r="AE23">
        <v>0</v>
      </c>
      <c r="AF23" s="24"/>
      <c r="AG23">
        <f t="shared" si="2"/>
        <v>23.173696958000001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4.0599999999999996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19.310005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0.20840404199999998</v>
      </c>
      <c r="AD24">
        <f t="shared" si="1"/>
        <v>24.601600957999999</v>
      </c>
      <c r="AE24">
        <v>0</v>
      </c>
      <c r="AF24" s="24"/>
      <c r="AG24">
        <f t="shared" si="2"/>
        <v>24.601600957999999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5.5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19.310005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0.22142404199999999</v>
      </c>
      <c r="AD25">
        <f t="shared" si="1"/>
        <v>26.138580958000002</v>
      </c>
      <c r="AE25">
        <v>0</v>
      </c>
      <c r="AF25" s="24"/>
      <c r="AG25">
        <f t="shared" si="2"/>
        <v>26.138580958000002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7.05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19.310005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0.219828042</v>
      </c>
      <c r="AD26">
        <f t="shared" si="1"/>
        <v>25.950176958</v>
      </c>
      <c r="AE26">
        <v>0</v>
      </c>
      <c r="AF26" s="24"/>
      <c r="AG26">
        <f t="shared" si="2"/>
        <v>25.950176958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6.86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19.310005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1.83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0.21042004200000003</v>
      </c>
      <c r="AD27">
        <f t="shared" si="1"/>
        <v>24.839584958000003</v>
      </c>
      <c r="AE27">
        <v>0</v>
      </c>
      <c r="AF27" s="24"/>
      <c r="AG27">
        <f t="shared" si="2"/>
        <v>24.839584958000003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3.91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19.310005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4.7300000000000004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0.21722404199999998</v>
      </c>
      <c r="AD28">
        <f t="shared" si="1"/>
        <v>25.642780957999999</v>
      </c>
      <c r="AE28">
        <v>0</v>
      </c>
      <c r="AF28" s="24"/>
      <c r="AG28">
        <f t="shared" si="2"/>
        <v>25.642780957999999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1.82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19.310005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6.28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0.225540042</v>
      </c>
      <c r="AD29">
        <f t="shared" si="1"/>
        <v>26.624464958000004</v>
      </c>
      <c r="AE29">
        <v>0</v>
      </c>
      <c r="AF29" s="24"/>
      <c r="AG29">
        <f t="shared" si="2"/>
        <v>26.624464958000004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1.26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19.310005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2.3199999999999998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0.191352042</v>
      </c>
      <c r="AD30">
        <f t="shared" si="1"/>
        <v>22.588652958000001</v>
      </c>
      <c r="AE30">
        <v>0</v>
      </c>
      <c r="AF30" s="24"/>
      <c r="AG30">
        <f t="shared" si="2"/>
        <v>22.588652958000001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1.1499999999999999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19.310005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0.20840404199999998</v>
      </c>
      <c r="AD31">
        <f t="shared" si="1"/>
        <v>24.601600957999999</v>
      </c>
      <c r="AE31">
        <v>0</v>
      </c>
      <c r="AF31" s="24"/>
      <c r="AG31">
        <f t="shared" si="2"/>
        <v>24.601600957999999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5.5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19.310005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0.21571204199999999</v>
      </c>
      <c r="AD32">
        <f t="shared" si="1"/>
        <v>25.464292958000001</v>
      </c>
      <c r="AE32">
        <v>0</v>
      </c>
      <c r="AF32" s="24"/>
      <c r="AG32">
        <f t="shared" si="2"/>
        <v>25.464292958000001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6.37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19.310005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0.18975604199999999</v>
      </c>
      <c r="AD33">
        <f t="shared" si="1"/>
        <v>22.400248958000002</v>
      </c>
      <c r="AE33">
        <v>0</v>
      </c>
      <c r="AF33" s="24"/>
      <c r="AG33">
        <f t="shared" si="2"/>
        <v>22.400248958000002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3.28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19.310005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0.203532042</v>
      </c>
      <c r="AD34">
        <f t="shared" si="1"/>
        <v>24.026472957999999</v>
      </c>
      <c r="AE34">
        <v>0</v>
      </c>
      <c r="AF34" s="24"/>
      <c r="AG34">
        <f t="shared" si="2"/>
        <v>24.026472957999999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4.92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19.310005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0.19706404199999999</v>
      </c>
      <c r="AD35">
        <f t="shared" si="1"/>
        <v>23.262940958000002</v>
      </c>
      <c r="AE35">
        <v>0</v>
      </c>
      <c r="AF35" s="24"/>
      <c r="AG35">
        <f t="shared" si="2"/>
        <v>23.262940958000002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4.1500000000000004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19.310005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0.194628042</v>
      </c>
      <c r="AD36">
        <f t="shared" si="1"/>
        <v>22.975376957999998</v>
      </c>
      <c r="AE36">
        <v>0</v>
      </c>
      <c r="AF36" s="24"/>
      <c r="AG36">
        <f t="shared" si="2"/>
        <v>22.975376957999998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3.86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19.310005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0.219828042</v>
      </c>
      <c r="AD37">
        <f t="shared" si="1"/>
        <v>25.950176958</v>
      </c>
      <c r="AE37">
        <v>0</v>
      </c>
      <c r="AF37" s="24"/>
      <c r="AG37">
        <f t="shared" si="2"/>
        <v>25.950176958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6.86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19.310005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0.210084042</v>
      </c>
      <c r="AD38">
        <f t="shared" si="1"/>
        <v>24.799920958000001</v>
      </c>
      <c r="AE38">
        <v>0</v>
      </c>
      <c r="AF38" s="24"/>
      <c r="AG38">
        <f t="shared" si="2"/>
        <v>24.799920958000001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5.7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19.310005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0.19387204199999999</v>
      </c>
      <c r="AD39">
        <f t="shared" si="1"/>
        <v>22.886132958000001</v>
      </c>
      <c r="AE39">
        <v>0</v>
      </c>
      <c r="AF39" s="24"/>
      <c r="AG39">
        <f t="shared" si="2"/>
        <v>22.886132958000001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3.77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19.310005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0.18732004199999999</v>
      </c>
      <c r="AD40">
        <f t="shared" si="1"/>
        <v>22.112684957999999</v>
      </c>
      <c r="AE40">
        <v>0</v>
      </c>
      <c r="AF40" s="24"/>
      <c r="AG40">
        <f t="shared" si="2"/>
        <v>22.112684957999999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2.99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19.310005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0.17757604199999999</v>
      </c>
      <c r="AD41">
        <f t="shared" si="1"/>
        <v>20.962428958000004</v>
      </c>
      <c r="AE41">
        <v>0</v>
      </c>
      <c r="AF41" s="24"/>
      <c r="AG41">
        <f t="shared" si="2"/>
        <v>20.962428958000004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1.83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19.310005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0.179256042</v>
      </c>
      <c r="AD42">
        <f t="shared" si="1"/>
        <v>21.160748958000003</v>
      </c>
      <c r="AE42">
        <v>0</v>
      </c>
      <c r="AF42" s="24"/>
      <c r="AG42">
        <f t="shared" si="2"/>
        <v>21.160748958000003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2.0299999999999998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19.310005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0.179256042</v>
      </c>
      <c r="AD43">
        <f t="shared" si="1"/>
        <v>21.160748958000003</v>
      </c>
      <c r="AE43">
        <v>0</v>
      </c>
      <c r="AF43" s="24"/>
      <c r="AG43">
        <f t="shared" si="2"/>
        <v>21.160748958000003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2.0299999999999998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19.310005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0.18412804199999999</v>
      </c>
      <c r="AD44">
        <f t="shared" si="1"/>
        <v>21.735876957999999</v>
      </c>
      <c r="AE44">
        <v>0</v>
      </c>
      <c r="AF44" s="24"/>
      <c r="AG44">
        <f t="shared" si="2"/>
        <v>21.735876957999999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2.61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19.310005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0.19059604199999999</v>
      </c>
      <c r="AD45">
        <f t="shared" si="1"/>
        <v>22.499408958</v>
      </c>
      <c r="AE45">
        <v>0</v>
      </c>
      <c r="AF45" s="24"/>
      <c r="AG45">
        <f t="shared" si="2"/>
        <v>22.499408958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3.38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19.310005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0.169512042</v>
      </c>
      <c r="AD46">
        <f t="shared" si="1"/>
        <v>20.010492958</v>
      </c>
      <c r="AE46">
        <v>0</v>
      </c>
      <c r="AF46" s="24"/>
      <c r="AG46">
        <f t="shared" si="2"/>
        <v>20.010492958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0.87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19.310005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0.175140042</v>
      </c>
      <c r="AD47">
        <f t="shared" si="1"/>
        <v>20.674864958000001</v>
      </c>
      <c r="AE47">
        <v>0</v>
      </c>
      <c r="AF47" s="24"/>
      <c r="AG47">
        <f t="shared" si="2"/>
        <v>20.674864958000001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1.54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19.310005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0.17682004199999998</v>
      </c>
      <c r="AD48">
        <f t="shared" si="1"/>
        <v>20.873184958</v>
      </c>
      <c r="AE48">
        <v>0</v>
      </c>
      <c r="AF48" s="24"/>
      <c r="AG48">
        <f t="shared" si="2"/>
        <v>20.873184958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1.74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19.092275999999998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0.16037511839999999</v>
      </c>
      <c r="AD49">
        <f t="shared" si="1"/>
        <v>18.931900881599997</v>
      </c>
      <c r="AE49">
        <v>0</v>
      </c>
      <c r="AF49" s="24"/>
      <c r="AG49">
        <f t="shared" si="2"/>
        <v>18.931900881599997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19.310005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0.194628042</v>
      </c>
      <c r="AD50">
        <f t="shared" si="1"/>
        <v>22.975376957999998</v>
      </c>
      <c r="AE50">
        <v>0</v>
      </c>
      <c r="AF50" s="24"/>
      <c r="AG50">
        <f t="shared" si="2"/>
        <v>22.975376957999998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3.86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19.310005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0.21898804199999999</v>
      </c>
      <c r="AD51">
        <f t="shared" si="1"/>
        <v>25.851016958000002</v>
      </c>
      <c r="AE51">
        <v>0</v>
      </c>
      <c r="AF51" s="24"/>
      <c r="AG51">
        <f t="shared" si="2"/>
        <v>25.851016958000002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6.76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19.310005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0.20193604199999998</v>
      </c>
      <c r="AD52">
        <f t="shared" si="1"/>
        <v>23.838068958000001</v>
      </c>
      <c r="AE52">
        <v>0</v>
      </c>
      <c r="AF52" s="24"/>
      <c r="AG52">
        <f t="shared" si="2"/>
        <v>23.838068958000001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4.7300000000000004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19.310005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0.184884042</v>
      </c>
      <c r="AD53">
        <f t="shared" si="1"/>
        <v>21.825120957999999</v>
      </c>
      <c r="AE53">
        <v>0</v>
      </c>
      <c r="AF53" s="24"/>
      <c r="AG53">
        <f t="shared" si="2"/>
        <v>21.825120957999999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19.310005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0.19219204199999998</v>
      </c>
      <c r="AD54">
        <f t="shared" si="1"/>
        <v>22.687812958000002</v>
      </c>
      <c r="AE54">
        <v>0</v>
      </c>
      <c r="AF54" s="24"/>
      <c r="AG54">
        <f t="shared" si="2"/>
        <v>22.687812958000002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3.57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19.310005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0.20680804199999997</v>
      </c>
      <c r="AD55">
        <f t="shared" si="1"/>
        <v>24.413196958</v>
      </c>
      <c r="AE55">
        <v>0</v>
      </c>
      <c r="AF55" s="24"/>
      <c r="AG55">
        <f t="shared" si="2"/>
        <v>24.413196958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5.31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19.310005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0.22629604199999998</v>
      </c>
      <c r="AD56">
        <f t="shared" si="1"/>
        <v>26.713708957999998</v>
      </c>
      <c r="AE56">
        <v>0</v>
      </c>
      <c r="AF56" s="24"/>
      <c r="AG56">
        <f t="shared" si="2"/>
        <v>26.713708957999998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7.63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19.310005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0.22873204199999997</v>
      </c>
      <c r="AD57">
        <f t="shared" si="1"/>
        <v>27.001272957999998</v>
      </c>
      <c r="AE57">
        <v>0</v>
      </c>
      <c r="AF57" s="24"/>
      <c r="AG57">
        <f t="shared" si="2"/>
        <v>27.001272957999998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7.92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19.310005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0.20521204199999998</v>
      </c>
      <c r="AD58">
        <f t="shared" si="1"/>
        <v>24.224792958000002</v>
      </c>
      <c r="AE58">
        <v>0</v>
      </c>
      <c r="AF58" s="24"/>
      <c r="AG58">
        <f t="shared" si="2"/>
        <v>24.224792958000002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5.12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19.310005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0.20437204199999998</v>
      </c>
      <c r="AD59">
        <f t="shared" si="1"/>
        <v>24.125632958000001</v>
      </c>
      <c r="AE59">
        <v>0</v>
      </c>
      <c r="AF59" s="24"/>
      <c r="AG59">
        <f t="shared" si="2"/>
        <v>24.125632958000001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5.0199999999999996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19.310005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0.23360404199999998</v>
      </c>
      <c r="AD60">
        <f t="shared" si="1"/>
        <v>27.576400958000001</v>
      </c>
      <c r="AE60">
        <v>0</v>
      </c>
      <c r="AF60" s="24"/>
      <c r="AG60">
        <f t="shared" si="2"/>
        <v>27.576400958000001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8.5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19.310005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0.22629604199999998</v>
      </c>
      <c r="AD61">
        <f t="shared" si="1"/>
        <v>26.713708957999998</v>
      </c>
      <c r="AE61">
        <v>0</v>
      </c>
      <c r="AF61" s="24"/>
      <c r="AG61">
        <f t="shared" si="2"/>
        <v>26.713708957999998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7.63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19.310005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0.23360404199999998</v>
      </c>
      <c r="AD62">
        <f t="shared" si="1"/>
        <v>27.576400958000001</v>
      </c>
      <c r="AE62">
        <v>0</v>
      </c>
      <c r="AF62" s="24"/>
      <c r="AG62">
        <f t="shared" si="2"/>
        <v>27.576400958000001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8.5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19.310005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0.213276042</v>
      </c>
      <c r="AD63">
        <f t="shared" si="1"/>
        <v>25.176728958000002</v>
      </c>
      <c r="AE63">
        <v>0</v>
      </c>
      <c r="AF63" s="24"/>
      <c r="AG63">
        <f t="shared" si="2"/>
        <v>25.176728958000002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6.08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19.310005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0.20924404199999999</v>
      </c>
      <c r="AD64">
        <f t="shared" si="1"/>
        <v>24.700760957999996</v>
      </c>
      <c r="AE64">
        <v>0</v>
      </c>
      <c r="AF64" s="24"/>
      <c r="AG64">
        <f t="shared" si="2"/>
        <v>24.700760957999996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19.310005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0.225456042</v>
      </c>
      <c r="AD65">
        <f t="shared" si="1"/>
        <v>26.614548958</v>
      </c>
      <c r="AE65">
        <v>0</v>
      </c>
      <c r="AF65" s="24"/>
      <c r="AG65">
        <f t="shared" si="2"/>
        <v>26.614548958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7.53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19.310005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0.23763604199999999</v>
      </c>
      <c r="AD66">
        <f t="shared" si="1"/>
        <v>28.052368958000002</v>
      </c>
      <c r="AE66">
        <v>0</v>
      </c>
      <c r="AF66" s="24"/>
      <c r="AG66">
        <f t="shared" si="2"/>
        <v>28.052368958000002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8.98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19.310005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0.200340042</v>
      </c>
      <c r="AD67">
        <f t="shared" si="1"/>
        <v>23.649664957999999</v>
      </c>
      <c r="AE67">
        <v>0</v>
      </c>
      <c r="AF67" s="24"/>
      <c r="AG67">
        <f t="shared" si="2"/>
        <v>23.649664957999999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4.54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19.310005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0.213276042</v>
      </c>
      <c r="AD68">
        <f t="shared" ref="AD68:AD98" si="4">SUM(B68:AB68,AI68:AV68)-AC68</f>
        <v>25.176728958000002</v>
      </c>
      <c r="AE68">
        <v>0</v>
      </c>
      <c r="AF68" s="24"/>
      <c r="AG68">
        <f t="shared" ref="AG68:AG98" si="5">SUM(AD68:AF68)</f>
        <v>25.176728958000002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6.08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19.310005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0.21571204199999999</v>
      </c>
      <c r="AD69">
        <f t="shared" si="4"/>
        <v>25.464292958000001</v>
      </c>
      <c r="AE69">
        <v>0</v>
      </c>
      <c r="AF69" s="24"/>
      <c r="AG69">
        <f t="shared" si="5"/>
        <v>25.464292958000001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6.37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19.310005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0.20680804199999997</v>
      </c>
      <c r="AD70">
        <f t="shared" si="4"/>
        <v>24.413196958</v>
      </c>
      <c r="AE70">
        <v>0</v>
      </c>
      <c r="AF70" s="24"/>
      <c r="AG70">
        <f t="shared" si="5"/>
        <v>24.413196958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5.31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19.310005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0.22705204199999998</v>
      </c>
      <c r="AD71">
        <f t="shared" si="4"/>
        <v>26.802952957999999</v>
      </c>
      <c r="AE71">
        <v>0</v>
      </c>
      <c r="AF71" s="24"/>
      <c r="AG71">
        <f t="shared" si="5"/>
        <v>26.802952957999999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7.72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19.310005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0.23763604199999999</v>
      </c>
      <c r="AD72">
        <f t="shared" si="4"/>
        <v>28.052368958000002</v>
      </c>
      <c r="AE72">
        <v>0</v>
      </c>
      <c r="AF72" s="24"/>
      <c r="AG72">
        <f t="shared" si="5"/>
        <v>28.052368958000002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8.98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19.310005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0.19866004199999998</v>
      </c>
      <c r="AD73">
        <f t="shared" si="4"/>
        <v>23.451344958</v>
      </c>
      <c r="AE73">
        <v>0</v>
      </c>
      <c r="AF73" s="24"/>
      <c r="AG73">
        <f t="shared" si="5"/>
        <v>23.451344958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4.34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19.310005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0.87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0.23133604199999999</v>
      </c>
      <c r="AD74">
        <f t="shared" si="4"/>
        <v>27.308668958000002</v>
      </c>
      <c r="AE74">
        <v>0</v>
      </c>
      <c r="AF74" s="24"/>
      <c r="AG74">
        <f t="shared" si="5"/>
        <v>27.308668958000002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7.36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19.310005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0.26518804200000001</v>
      </c>
      <c r="AD75">
        <f t="shared" si="4"/>
        <v>31.304816958000004</v>
      </c>
      <c r="AE75">
        <v>0</v>
      </c>
      <c r="AF75" s="24"/>
      <c r="AG75">
        <f t="shared" si="5"/>
        <v>31.304816958000004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12.26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19.310005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0.22629604199999998</v>
      </c>
      <c r="AD76">
        <f t="shared" si="4"/>
        <v>26.713708957999998</v>
      </c>
      <c r="AE76">
        <v>0</v>
      </c>
      <c r="AF76" s="24"/>
      <c r="AG76">
        <f t="shared" si="5"/>
        <v>26.713708957999998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7.63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19.310005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0.19706404199999999</v>
      </c>
      <c r="AD77">
        <f t="shared" si="4"/>
        <v>23.262940958000002</v>
      </c>
      <c r="AE77">
        <v>0</v>
      </c>
      <c r="AF77" s="24"/>
      <c r="AG77">
        <f t="shared" si="5"/>
        <v>23.262940958000002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4.1500000000000004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19.310005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0.21495604199999999</v>
      </c>
      <c r="AD78">
        <f t="shared" si="4"/>
        <v>25.375048958000001</v>
      </c>
      <c r="AE78">
        <v>0</v>
      </c>
      <c r="AF78" s="24"/>
      <c r="AG78">
        <f t="shared" si="5"/>
        <v>25.375048958000001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6.28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19.310005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0.57999999999999996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0.20017204199999999</v>
      </c>
      <c r="AD79">
        <f t="shared" si="4"/>
        <v>23.629832958000001</v>
      </c>
      <c r="AE79">
        <v>0</v>
      </c>
      <c r="AF79" s="24"/>
      <c r="AG79">
        <f t="shared" si="5"/>
        <v>23.629832958000001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3.94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19.310005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0.97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0.21571204199999999</v>
      </c>
      <c r="AD80">
        <f t="shared" si="4"/>
        <v>25.464292958000001</v>
      </c>
      <c r="AE80">
        <v>0</v>
      </c>
      <c r="AF80" s="24"/>
      <c r="AG80">
        <f t="shared" si="5"/>
        <v>25.464292958000001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5.4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19.310005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0.22705204199999998</v>
      </c>
      <c r="AD81">
        <f t="shared" si="4"/>
        <v>26.802952957999999</v>
      </c>
      <c r="AE81">
        <v>0</v>
      </c>
      <c r="AF81" s="24"/>
      <c r="AG81">
        <f t="shared" si="5"/>
        <v>26.802952957999999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7.72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19.310005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0.23032804199999998</v>
      </c>
      <c r="AD82">
        <f t="shared" si="4"/>
        <v>27.189676958</v>
      </c>
      <c r="AE82">
        <v>0</v>
      </c>
      <c r="AF82" s="24"/>
      <c r="AG82">
        <f t="shared" si="5"/>
        <v>27.189676958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8.11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19.310005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0.23679604199999998</v>
      </c>
      <c r="AD83">
        <f t="shared" si="4"/>
        <v>27.953208957999998</v>
      </c>
      <c r="AE83">
        <v>0</v>
      </c>
      <c r="AF83" s="24"/>
      <c r="AG83">
        <f t="shared" si="5"/>
        <v>27.953208957999998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8.8800000000000008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19.310005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0.24981604199999999</v>
      </c>
      <c r="AD84">
        <f t="shared" si="4"/>
        <v>29.490188958000001</v>
      </c>
      <c r="AE84">
        <v>0</v>
      </c>
      <c r="AF84" s="24"/>
      <c r="AG84">
        <f t="shared" si="5"/>
        <v>29.490188958000001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10.43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19.310005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0.26031604199999997</v>
      </c>
      <c r="AD85">
        <f t="shared" si="4"/>
        <v>30.729688958000001</v>
      </c>
      <c r="AE85">
        <v>0</v>
      </c>
      <c r="AF85" s="24"/>
      <c r="AG85">
        <f t="shared" si="5"/>
        <v>30.729688958000001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11.68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19.310005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0.24981604199999999</v>
      </c>
      <c r="AD86">
        <f t="shared" si="4"/>
        <v>29.490188958000001</v>
      </c>
      <c r="AE86">
        <v>0</v>
      </c>
      <c r="AF86" s="24"/>
      <c r="AG86">
        <f t="shared" si="5"/>
        <v>29.490188958000001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10.43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19.310005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0.23116804199999999</v>
      </c>
      <c r="AD87">
        <f t="shared" si="4"/>
        <v>27.288836958000001</v>
      </c>
      <c r="AE87">
        <v>0</v>
      </c>
      <c r="AF87" s="24"/>
      <c r="AG87">
        <f t="shared" si="5"/>
        <v>27.288836958000001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8.2100000000000009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19.310005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6.28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0.21495604199999999</v>
      </c>
      <c r="AD88">
        <f t="shared" si="4"/>
        <v>25.375048958000001</v>
      </c>
      <c r="AE88">
        <v>0</v>
      </c>
      <c r="AF88" s="24"/>
      <c r="AG88">
        <f t="shared" si="5"/>
        <v>25.375048958000001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19.310005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3.86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0.19462804199999997</v>
      </c>
      <c r="AD89">
        <f t="shared" si="4"/>
        <v>22.975376957999998</v>
      </c>
      <c r="AE89">
        <v>0</v>
      </c>
      <c r="AF89" s="24"/>
      <c r="AG89">
        <f t="shared" si="5"/>
        <v>22.975376957999998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19.310005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6.76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0.21898804199999999</v>
      </c>
      <c r="AD90">
        <f t="shared" si="4"/>
        <v>25.851016958000002</v>
      </c>
      <c r="AE90">
        <v>0</v>
      </c>
      <c r="AF90" s="24"/>
      <c r="AG90">
        <f t="shared" si="5"/>
        <v>25.851016958000002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19.310005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4.83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0.20277604200000002</v>
      </c>
      <c r="AD91">
        <f t="shared" si="4"/>
        <v>23.937228958000002</v>
      </c>
      <c r="AE91">
        <v>0</v>
      </c>
      <c r="AF91" s="24"/>
      <c r="AG91">
        <f t="shared" si="5"/>
        <v>23.937228958000002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19.310005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5.5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0.20840404199999998</v>
      </c>
      <c r="AD92">
        <f t="shared" si="4"/>
        <v>24.601600957999999</v>
      </c>
      <c r="AE92">
        <v>0</v>
      </c>
      <c r="AF92" s="24"/>
      <c r="AG92">
        <f t="shared" si="5"/>
        <v>24.601600957999999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19.310005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4.34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0.19866004199999998</v>
      </c>
      <c r="AD93">
        <f t="shared" si="4"/>
        <v>23.451344958</v>
      </c>
      <c r="AE93">
        <v>0</v>
      </c>
      <c r="AF93" s="24"/>
      <c r="AG93">
        <f t="shared" si="5"/>
        <v>23.451344958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19.310005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3.77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0.19387204199999999</v>
      </c>
      <c r="AD94">
        <f t="shared" si="4"/>
        <v>22.886132958000001</v>
      </c>
      <c r="AE94">
        <v>0</v>
      </c>
      <c r="AF94" s="24"/>
      <c r="AG94">
        <f t="shared" si="5"/>
        <v>22.886132958000001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19.310005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6.37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0.21571204199999999</v>
      </c>
      <c r="AD95">
        <f t="shared" si="4"/>
        <v>25.464292958000001</v>
      </c>
      <c r="AE95">
        <v>0</v>
      </c>
      <c r="AF95" s="24"/>
      <c r="AG95">
        <f t="shared" si="5"/>
        <v>25.464292958000001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19.310005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0.18656404199999999</v>
      </c>
      <c r="AD96">
        <f t="shared" si="4"/>
        <v>22.023440957999998</v>
      </c>
      <c r="AE96">
        <v>0</v>
      </c>
      <c r="AF96" s="24"/>
      <c r="AG96">
        <f t="shared" si="5"/>
        <v>22.023440957999998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19.310005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0.39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0.16548004199999999</v>
      </c>
      <c r="AD97">
        <f t="shared" si="4"/>
        <v>19.534524958000002</v>
      </c>
      <c r="AE97">
        <v>0</v>
      </c>
      <c r="AF97" s="24"/>
      <c r="AG97">
        <f t="shared" si="5"/>
        <v>19.534524958000002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17.946148000000001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0.1507476432</v>
      </c>
      <c r="AD98">
        <f t="shared" si="4"/>
        <v>17.795400356800002</v>
      </c>
      <c r="AE98">
        <v>0</v>
      </c>
      <c r="AF98" s="24"/>
      <c r="AG98">
        <f t="shared" si="5"/>
        <v>17.795400356800002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0.44256037725000069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1.5644999999999999E-2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4.6214941689000002E-3</v>
      </c>
      <c r="AD99">
        <f t="shared" si="6"/>
        <v>0.54555638308110022</v>
      </c>
      <c r="AE99">
        <f t="shared" ref="AE99:AT99" si="8">SUM(AE3:AE98)/4000</f>
        <v>0</v>
      </c>
      <c r="AG99">
        <f t="shared" si="8"/>
        <v>0.54555638308110022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9.1972499999999985E-2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45371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'[1]20'!B5</f>
        <v>270</v>
      </c>
      <c r="C3" s="16">
        <f>'[1]20'!C5</f>
        <v>0</v>
      </c>
      <c r="D3" s="16">
        <f>'[1]20'!D5</f>
        <v>30</v>
      </c>
      <c r="E3" s="16">
        <f>'[1]20'!E5</f>
        <v>0</v>
      </c>
      <c r="F3" s="15">
        <f>SUM(B3:E3)</f>
        <v>300</v>
      </c>
      <c r="G3" s="15">
        <f>'[1]20'!H5</f>
        <v>0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'[1]20'!B6</f>
        <v>270</v>
      </c>
      <c r="C4" s="16">
        <f>'[1]20'!C6</f>
        <v>0</v>
      </c>
      <c r="D4" s="16">
        <f>'[1]20'!D6</f>
        <v>30</v>
      </c>
      <c r="E4" s="16">
        <f>'[1]20'!E6</f>
        <v>0</v>
      </c>
      <c r="F4" s="15">
        <f>SUM(B4:E4)</f>
        <v>300</v>
      </c>
      <c r="G4" s="15">
        <f>'[1]20'!H6</f>
        <v>0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'[1]20'!B7</f>
        <v>270</v>
      </c>
      <c r="C5" s="16">
        <f>'[1]20'!C7</f>
        <v>0</v>
      </c>
      <c r="D5" s="16">
        <f>'[1]20'!D7</f>
        <v>30</v>
      </c>
      <c r="E5" s="16">
        <f>'[1]20'!E7</f>
        <v>0</v>
      </c>
      <c r="F5" s="15">
        <f t="shared" ref="F5:F68" si="6">SUM(B5:E5)</f>
        <v>300</v>
      </c>
      <c r="G5" s="15">
        <f>'[1]20'!H7</f>
        <v>0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'[1]20'!B8</f>
        <v>270</v>
      </c>
      <c r="C6" s="16">
        <f>'[1]20'!C8</f>
        <v>0</v>
      </c>
      <c r="D6" s="16">
        <f>'[1]20'!D8</f>
        <v>30</v>
      </c>
      <c r="E6" s="16">
        <f>'[1]20'!E8</f>
        <v>0</v>
      </c>
      <c r="F6" s="15">
        <f t="shared" si="6"/>
        <v>300</v>
      </c>
      <c r="G6" s="15">
        <f>'[1]20'!H8</f>
        <v>0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'[1]20'!B9</f>
        <v>270</v>
      </c>
      <c r="C7" s="16">
        <f>'[1]20'!C9</f>
        <v>0</v>
      </c>
      <c r="D7" s="16">
        <f>'[1]20'!D9</f>
        <v>30</v>
      </c>
      <c r="E7" s="16">
        <f>'[1]20'!E9</f>
        <v>0</v>
      </c>
      <c r="F7" s="15">
        <f t="shared" si="6"/>
        <v>300</v>
      </c>
      <c r="G7" s="15">
        <f>'[1]20'!H9</f>
        <v>0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'[1]20'!B10</f>
        <v>270</v>
      </c>
      <c r="C8" s="16">
        <f>'[1]20'!C10</f>
        <v>0</v>
      </c>
      <c r="D8" s="16">
        <f>'[1]20'!D10</f>
        <v>30</v>
      </c>
      <c r="E8" s="16">
        <f>'[1]20'!E10</f>
        <v>0</v>
      </c>
      <c r="F8" s="15">
        <f t="shared" si="6"/>
        <v>300</v>
      </c>
      <c r="G8" s="15">
        <f>'[1]20'!H10</f>
        <v>0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'[1]20'!B11</f>
        <v>270</v>
      </c>
      <c r="C9" s="16">
        <f>'[1]20'!C11</f>
        <v>0</v>
      </c>
      <c r="D9" s="16">
        <f>'[1]20'!D11</f>
        <v>30</v>
      </c>
      <c r="E9" s="16">
        <f>'[1]20'!E11</f>
        <v>0</v>
      </c>
      <c r="F9" s="15">
        <f t="shared" si="6"/>
        <v>300</v>
      </c>
      <c r="G9" s="15">
        <f>'[1]20'!H11</f>
        <v>0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'[1]20'!B12</f>
        <v>270</v>
      </c>
      <c r="C10" s="16">
        <f>'[1]20'!C12</f>
        <v>0</v>
      </c>
      <c r="D10" s="16">
        <f>'[1]20'!D12</f>
        <v>30</v>
      </c>
      <c r="E10" s="16">
        <f>'[1]20'!E12</f>
        <v>0</v>
      </c>
      <c r="F10" s="15">
        <f t="shared" si="6"/>
        <v>300</v>
      </c>
      <c r="G10" s="15">
        <f>'[1]20'!H12</f>
        <v>0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'[1]20'!B13</f>
        <v>270</v>
      </c>
      <c r="C11" s="16">
        <f>'[1]20'!C13</f>
        <v>0</v>
      </c>
      <c r="D11" s="16">
        <f>'[1]20'!D13</f>
        <v>30</v>
      </c>
      <c r="E11" s="16">
        <f>'[1]20'!E13</f>
        <v>0</v>
      </c>
      <c r="F11" s="15">
        <f t="shared" si="6"/>
        <v>300</v>
      </c>
      <c r="G11" s="15">
        <f>'[1]20'!H13</f>
        <v>0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'[1]20'!B14</f>
        <v>270</v>
      </c>
      <c r="C12" s="16">
        <f>'[1]20'!C14</f>
        <v>0</v>
      </c>
      <c r="D12" s="16">
        <f>'[1]20'!D14</f>
        <v>30</v>
      </c>
      <c r="E12" s="16">
        <f>'[1]20'!E14</f>
        <v>0</v>
      </c>
      <c r="F12" s="15">
        <f t="shared" si="6"/>
        <v>300</v>
      </c>
      <c r="G12" s="15">
        <f>'[1]20'!H14</f>
        <v>0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'[1]20'!B15</f>
        <v>270</v>
      </c>
      <c r="C13" s="16">
        <f>'[1]20'!C15</f>
        <v>0</v>
      </c>
      <c r="D13" s="16">
        <f>'[1]20'!D15</f>
        <v>30</v>
      </c>
      <c r="E13" s="16">
        <f>'[1]20'!E15</f>
        <v>0</v>
      </c>
      <c r="F13" s="15">
        <f t="shared" si="6"/>
        <v>300</v>
      </c>
      <c r="G13" s="15">
        <f>'[1]20'!H15</f>
        <v>0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'[1]20'!B16</f>
        <v>270</v>
      </c>
      <c r="C14" s="16">
        <f>'[1]20'!C16</f>
        <v>0</v>
      </c>
      <c r="D14" s="16">
        <f>'[1]20'!D16</f>
        <v>30</v>
      </c>
      <c r="E14" s="16">
        <f>'[1]20'!E16</f>
        <v>0</v>
      </c>
      <c r="F14" s="15">
        <f t="shared" si="6"/>
        <v>300</v>
      </c>
      <c r="G14" s="15">
        <f>'[1]20'!H16</f>
        <v>0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'[1]20'!B17</f>
        <v>270</v>
      </c>
      <c r="C15" s="16">
        <f>'[1]20'!C17</f>
        <v>0</v>
      </c>
      <c r="D15" s="16">
        <f>'[1]20'!D17</f>
        <v>30</v>
      </c>
      <c r="E15" s="16">
        <f>'[1]20'!E17</f>
        <v>0</v>
      </c>
      <c r="F15" s="15">
        <f t="shared" si="6"/>
        <v>300</v>
      </c>
      <c r="G15" s="15">
        <f>'[1]20'!H17</f>
        <v>0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'[1]20'!B18</f>
        <v>270</v>
      </c>
      <c r="C16" s="16">
        <f>'[1]20'!C18</f>
        <v>0</v>
      </c>
      <c r="D16" s="16">
        <f>'[1]20'!D18</f>
        <v>30</v>
      </c>
      <c r="E16" s="16">
        <f>'[1]20'!E18</f>
        <v>0</v>
      </c>
      <c r="F16" s="15">
        <f t="shared" si="6"/>
        <v>300</v>
      </c>
      <c r="G16" s="15">
        <f>'[1]20'!H18</f>
        <v>0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'[1]20'!B19</f>
        <v>270</v>
      </c>
      <c r="C17" s="16">
        <f>'[1]20'!C19</f>
        <v>0</v>
      </c>
      <c r="D17" s="16">
        <f>'[1]20'!D19</f>
        <v>30</v>
      </c>
      <c r="E17" s="16">
        <f>'[1]20'!E19</f>
        <v>0</v>
      </c>
      <c r="F17" s="15">
        <f t="shared" si="6"/>
        <v>300</v>
      </c>
      <c r="G17" s="15">
        <f>'[1]20'!H19</f>
        <v>0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'[1]20'!B20</f>
        <v>270</v>
      </c>
      <c r="C18" s="16">
        <f>'[1]20'!C20</f>
        <v>0</v>
      </c>
      <c r="D18" s="16">
        <f>'[1]20'!D20</f>
        <v>30</v>
      </c>
      <c r="E18" s="16">
        <f>'[1]20'!E20</f>
        <v>0</v>
      </c>
      <c r="F18" s="15">
        <f t="shared" si="6"/>
        <v>300</v>
      </c>
      <c r="G18" s="15">
        <f>'[1]20'!H20</f>
        <v>0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'[1]20'!B21</f>
        <v>270</v>
      </c>
      <c r="C19" s="16">
        <f>'[1]20'!C21</f>
        <v>0</v>
      </c>
      <c r="D19" s="16">
        <f>'[1]20'!D21</f>
        <v>30</v>
      </c>
      <c r="E19" s="16">
        <f>'[1]20'!E21</f>
        <v>0</v>
      </c>
      <c r="F19" s="15">
        <f t="shared" si="6"/>
        <v>300</v>
      </c>
      <c r="G19" s="15">
        <f>'[1]20'!H21</f>
        <v>0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'[1]20'!B22</f>
        <v>270</v>
      </c>
      <c r="C20" s="16">
        <f>'[1]20'!C22</f>
        <v>0</v>
      </c>
      <c r="D20" s="16">
        <f>'[1]20'!D22</f>
        <v>30</v>
      </c>
      <c r="E20" s="16">
        <f>'[1]20'!E22</f>
        <v>0</v>
      </c>
      <c r="F20" s="15">
        <f t="shared" si="6"/>
        <v>300</v>
      </c>
      <c r="G20" s="15">
        <f>'[1]20'!H22</f>
        <v>0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'[1]20'!B23</f>
        <v>270</v>
      </c>
      <c r="C21" s="16">
        <f>'[1]20'!C23</f>
        <v>0</v>
      </c>
      <c r="D21" s="16">
        <f>'[1]20'!D23</f>
        <v>30</v>
      </c>
      <c r="E21" s="16">
        <f>'[1]20'!E23</f>
        <v>0</v>
      </c>
      <c r="F21" s="15">
        <f t="shared" si="6"/>
        <v>300</v>
      </c>
      <c r="G21" s="15">
        <f>'[1]20'!H23</f>
        <v>0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'[1]20'!B24</f>
        <v>270</v>
      </c>
      <c r="C22" s="16">
        <f>'[1]20'!C24</f>
        <v>0</v>
      </c>
      <c r="D22" s="16">
        <f>'[1]20'!D24</f>
        <v>30</v>
      </c>
      <c r="E22" s="16">
        <f>'[1]20'!E24</f>
        <v>0</v>
      </c>
      <c r="F22" s="15">
        <f t="shared" si="6"/>
        <v>300</v>
      </c>
      <c r="G22" s="15">
        <f>'[1]20'!H24</f>
        <v>0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'[1]20'!B25</f>
        <v>270</v>
      </c>
      <c r="C23" s="16">
        <f>'[1]20'!C25</f>
        <v>0</v>
      </c>
      <c r="D23" s="16">
        <f>'[1]20'!D25</f>
        <v>30</v>
      </c>
      <c r="E23" s="16">
        <f>'[1]20'!E25</f>
        <v>0</v>
      </c>
      <c r="F23" s="15">
        <f t="shared" si="6"/>
        <v>300</v>
      </c>
      <c r="G23" s="15">
        <f>'[1]20'!H25</f>
        <v>0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'[1]20'!B26</f>
        <v>270</v>
      </c>
      <c r="C24" s="16">
        <f>'[1]20'!C26</f>
        <v>0</v>
      </c>
      <c r="D24" s="16">
        <f>'[1]20'!D26</f>
        <v>30</v>
      </c>
      <c r="E24" s="16">
        <f>'[1]20'!E26</f>
        <v>0</v>
      </c>
      <c r="F24" s="15">
        <f t="shared" si="6"/>
        <v>300</v>
      </c>
      <c r="G24" s="15">
        <f>'[1]20'!H26</f>
        <v>0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'[1]20'!B27</f>
        <v>270</v>
      </c>
      <c r="C25" s="16">
        <f>'[1]20'!C27</f>
        <v>0</v>
      </c>
      <c r="D25" s="16">
        <f>'[1]20'!D27</f>
        <v>30</v>
      </c>
      <c r="E25" s="16">
        <f>'[1]20'!E27</f>
        <v>0</v>
      </c>
      <c r="F25" s="15">
        <f t="shared" si="6"/>
        <v>300</v>
      </c>
      <c r="G25" s="15">
        <f>'[1]20'!H27</f>
        <v>0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'[1]20'!B28</f>
        <v>270</v>
      </c>
      <c r="C26" s="16">
        <f>'[1]20'!C28</f>
        <v>0</v>
      </c>
      <c r="D26" s="16">
        <f>'[1]20'!D28</f>
        <v>30</v>
      </c>
      <c r="E26" s="16">
        <f>'[1]20'!E28</f>
        <v>0</v>
      </c>
      <c r="F26" s="15">
        <f t="shared" si="6"/>
        <v>300</v>
      </c>
      <c r="G26" s="15">
        <f>'[1]20'!H28</f>
        <v>0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'[1]20'!B29</f>
        <v>270</v>
      </c>
      <c r="C27" s="16">
        <f>'[1]20'!C29</f>
        <v>0</v>
      </c>
      <c r="D27" s="16">
        <f>'[1]20'!D29</f>
        <v>30</v>
      </c>
      <c r="E27" s="16">
        <f>'[1]20'!E29</f>
        <v>0</v>
      </c>
      <c r="F27" s="15">
        <f t="shared" si="6"/>
        <v>300</v>
      </c>
      <c r="G27" s="15">
        <f>'[1]20'!H29</f>
        <v>0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'[1]20'!B30</f>
        <v>270</v>
      </c>
      <c r="C28" s="16">
        <f>'[1]20'!C30</f>
        <v>0</v>
      </c>
      <c r="D28" s="16">
        <f>'[1]20'!D30</f>
        <v>30</v>
      </c>
      <c r="E28" s="16">
        <f>'[1]20'!E30</f>
        <v>0</v>
      </c>
      <c r="F28" s="15">
        <f t="shared" si="6"/>
        <v>300</v>
      </c>
      <c r="G28" s="15">
        <f>'[1]20'!H30</f>
        <v>0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'[1]20'!B31</f>
        <v>270</v>
      </c>
      <c r="C29" s="16">
        <f>'[1]20'!C31</f>
        <v>0</v>
      </c>
      <c r="D29" s="16">
        <f>'[1]20'!D31</f>
        <v>30</v>
      </c>
      <c r="E29" s="16">
        <f>'[1]20'!E31</f>
        <v>0</v>
      </c>
      <c r="F29" s="15">
        <f t="shared" si="6"/>
        <v>300</v>
      </c>
      <c r="G29" s="15">
        <f>'[1]20'!H31</f>
        <v>0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'[1]20'!B32</f>
        <v>270</v>
      </c>
      <c r="C30" s="16">
        <f>'[1]20'!C32</f>
        <v>0</v>
      </c>
      <c r="D30" s="16">
        <f>'[1]20'!D32</f>
        <v>30</v>
      </c>
      <c r="E30" s="16">
        <f>'[1]20'!E32</f>
        <v>0</v>
      </c>
      <c r="F30" s="15">
        <f t="shared" si="6"/>
        <v>300</v>
      </c>
      <c r="G30" s="15">
        <f>'[1]20'!H32</f>
        <v>0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'[1]20'!B33</f>
        <v>270</v>
      </c>
      <c r="C31" s="16">
        <f>'[1]20'!C33</f>
        <v>0</v>
      </c>
      <c r="D31" s="16">
        <f>'[1]20'!D33</f>
        <v>30</v>
      </c>
      <c r="E31" s="16">
        <f>'[1]20'!E33</f>
        <v>0</v>
      </c>
      <c r="F31" s="15">
        <f t="shared" si="6"/>
        <v>300</v>
      </c>
      <c r="G31" s="15">
        <f>'[1]20'!H33</f>
        <v>0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'[1]20'!B34</f>
        <v>270</v>
      </c>
      <c r="C32" s="16">
        <f>'[1]20'!C34</f>
        <v>0</v>
      </c>
      <c r="D32" s="16">
        <f>'[1]20'!D34</f>
        <v>30</v>
      </c>
      <c r="E32" s="16">
        <f>'[1]20'!E34</f>
        <v>0</v>
      </c>
      <c r="F32" s="15">
        <f t="shared" si="6"/>
        <v>300</v>
      </c>
      <c r="G32" s="15">
        <f>'[1]20'!H34</f>
        <v>0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'[1]20'!B35</f>
        <v>270</v>
      </c>
      <c r="C33" s="16">
        <f>'[1]20'!C35</f>
        <v>0</v>
      </c>
      <c r="D33" s="16">
        <f>'[1]20'!D35</f>
        <v>30</v>
      </c>
      <c r="E33" s="16">
        <f>'[1]20'!E35</f>
        <v>0</v>
      </c>
      <c r="F33" s="15">
        <f t="shared" si="6"/>
        <v>300</v>
      </c>
      <c r="G33" s="15">
        <f>'[1]20'!H35</f>
        <v>0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'[1]20'!B36</f>
        <v>270</v>
      </c>
      <c r="C34" s="16">
        <f>'[1]20'!C36</f>
        <v>0</v>
      </c>
      <c r="D34" s="16">
        <f>'[1]20'!D36</f>
        <v>30</v>
      </c>
      <c r="E34" s="16">
        <f>'[1]20'!E36</f>
        <v>0</v>
      </c>
      <c r="F34" s="15">
        <f t="shared" si="6"/>
        <v>300</v>
      </c>
      <c r="G34" s="15">
        <f>'[1]20'!H36</f>
        <v>0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'[1]20'!B37</f>
        <v>270</v>
      </c>
      <c r="C35" s="16">
        <f>'[1]20'!C37</f>
        <v>0</v>
      </c>
      <c r="D35" s="16">
        <f>'[1]20'!D37</f>
        <v>30</v>
      </c>
      <c r="E35" s="16">
        <f>'[1]20'!E37</f>
        <v>0</v>
      </c>
      <c r="F35" s="15">
        <f t="shared" si="6"/>
        <v>300</v>
      </c>
      <c r="G35" s="15">
        <f>'[1]20'!H37</f>
        <v>0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'[1]20'!B38</f>
        <v>270</v>
      </c>
      <c r="C36" s="16">
        <f>'[1]20'!C38</f>
        <v>0</v>
      </c>
      <c r="D36" s="16">
        <f>'[1]20'!D38</f>
        <v>30</v>
      </c>
      <c r="E36" s="16">
        <f>'[1]20'!E38</f>
        <v>0</v>
      </c>
      <c r="F36" s="15">
        <f t="shared" si="6"/>
        <v>300</v>
      </c>
      <c r="G36" s="15">
        <f>'[1]20'!H38</f>
        <v>0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'[1]20'!B39</f>
        <v>270</v>
      </c>
      <c r="C37" s="16">
        <f>'[1]20'!C39</f>
        <v>0</v>
      </c>
      <c r="D37" s="16">
        <f>'[1]20'!D39</f>
        <v>30</v>
      </c>
      <c r="E37" s="16">
        <f>'[1]20'!E39</f>
        <v>0</v>
      </c>
      <c r="F37" s="15">
        <f t="shared" si="6"/>
        <v>300</v>
      </c>
      <c r="G37" s="15">
        <f>'[1]20'!H39</f>
        <v>0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'[1]20'!B40</f>
        <v>270</v>
      </c>
      <c r="C38" s="16">
        <f>'[1]20'!C40</f>
        <v>0</v>
      </c>
      <c r="D38" s="16">
        <f>'[1]20'!D40</f>
        <v>30</v>
      </c>
      <c r="E38" s="16">
        <f>'[1]20'!E40</f>
        <v>0</v>
      </c>
      <c r="F38" s="15">
        <f t="shared" si="6"/>
        <v>300</v>
      </c>
      <c r="G38" s="15">
        <f>'[1]20'!H40</f>
        <v>0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'[1]20'!B41</f>
        <v>270</v>
      </c>
      <c r="C39" s="16">
        <f>'[1]20'!C41</f>
        <v>0</v>
      </c>
      <c r="D39" s="16">
        <f>'[1]20'!D41</f>
        <v>30</v>
      </c>
      <c r="E39" s="16">
        <f>'[1]20'!E41</f>
        <v>0</v>
      </c>
      <c r="F39" s="15">
        <f t="shared" si="6"/>
        <v>300</v>
      </c>
      <c r="G39" s="15">
        <f>'[1]20'!H41</f>
        <v>0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'[1]20'!B42</f>
        <v>270</v>
      </c>
      <c r="C40" s="16">
        <f>'[1]20'!C42</f>
        <v>0</v>
      </c>
      <c r="D40" s="16">
        <f>'[1]20'!D42</f>
        <v>30</v>
      </c>
      <c r="E40" s="16">
        <f>'[1]20'!E42</f>
        <v>0</v>
      </c>
      <c r="F40" s="15">
        <f t="shared" si="6"/>
        <v>300</v>
      </c>
      <c r="G40" s="15">
        <f>'[1]20'!H42</f>
        <v>0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'[1]20'!B43</f>
        <v>270</v>
      </c>
      <c r="C41" s="16">
        <f>'[1]20'!C43</f>
        <v>0</v>
      </c>
      <c r="D41" s="16">
        <f>'[1]20'!D43</f>
        <v>30</v>
      </c>
      <c r="E41" s="16">
        <f>'[1]20'!E43</f>
        <v>0</v>
      </c>
      <c r="F41" s="15">
        <f t="shared" si="6"/>
        <v>300</v>
      </c>
      <c r="G41" s="15">
        <f>'[1]20'!H43</f>
        <v>0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'[1]20'!B44</f>
        <v>270</v>
      </c>
      <c r="C42" s="16">
        <f>'[1]20'!C44</f>
        <v>0</v>
      </c>
      <c r="D42" s="16">
        <f>'[1]20'!D44</f>
        <v>30</v>
      </c>
      <c r="E42" s="16">
        <f>'[1]20'!E44</f>
        <v>0</v>
      </c>
      <c r="F42" s="15">
        <f t="shared" si="6"/>
        <v>300</v>
      </c>
      <c r="G42" s="15">
        <f>'[1]20'!H44</f>
        <v>0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'[1]20'!B45</f>
        <v>270</v>
      </c>
      <c r="C43" s="16">
        <f>'[1]20'!C45</f>
        <v>0</v>
      </c>
      <c r="D43" s="16">
        <f>'[1]20'!D45</f>
        <v>30</v>
      </c>
      <c r="E43" s="16">
        <f>'[1]20'!E45</f>
        <v>0</v>
      </c>
      <c r="F43" s="15">
        <f t="shared" si="6"/>
        <v>300</v>
      </c>
      <c r="G43" s="15">
        <f>'[1]20'!H45</f>
        <v>0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'[1]20'!B46</f>
        <v>270</v>
      </c>
      <c r="C44" s="16">
        <f>'[1]20'!C46</f>
        <v>0</v>
      </c>
      <c r="D44" s="16">
        <f>'[1]20'!D46</f>
        <v>30</v>
      </c>
      <c r="E44" s="16">
        <f>'[1]20'!E46</f>
        <v>0</v>
      </c>
      <c r="F44" s="15">
        <f t="shared" si="6"/>
        <v>300</v>
      </c>
      <c r="G44" s="15">
        <f>'[1]20'!H46</f>
        <v>0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'[1]20'!B47</f>
        <v>270</v>
      </c>
      <c r="C45" s="16">
        <f>'[1]20'!C47</f>
        <v>0</v>
      </c>
      <c r="D45" s="16">
        <f>'[1]20'!D47</f>
        <v>30</v>
      </c>
      <c r="E45" s="16">
        <f>'[1]20'!E47</f>
        <v>0</v>
      </c>
      <c r="F45" s="15">
        <f t="shared" si="6"/>
        <v>300</v>
      </c>
      <c r="G45" s="15">
        <f>'[1]20'!H47</f>
        <v>0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'[1]20'!B48</f>
        <v>270</v>
      </c>
      <c r="C46" s="16">
        <f>'[1]20'!C48</f>
        <v>0</v>
      </c>
      <c r="D46" s="16">
        <f>'[1]20'!D48</f>
        <v>30</v>
      </c>
      <c r="E46" s="16">
        <f>'[1]20'!E48</f>
        <v>0</v>
      </c>
      <c r="F46" s="15">
        <f t="shared" si="6"/>
        <v>300</v>
      </c>
      <c r="G46" s="15">
        <f>'[1]20'!H48</f>
        <v>0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'[1]20'!B49</f>
        <v>270</v>
      </c>
      <c r="C47" s="16">
        <f>'[1]20'!C49</f>
        <v>0</v>
      </c>
      <c r="D47" s="16">
        <f>'[1]20'!D49</f>
        <v>30</v>
      </c>
      <c r="E47" s="16">
        <f>'[1]20'!E49</f>
        <v>0</v>
      </c>
      <c r="F47" s="15">
        <f t="shared" si="6"/>
        <v>300</v>
      </c>
      <c r="G47" s="15">
        <f>'[1]20'!H49</f>
        <v>0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'[1]20'!B50</f>
        <v>270</v>
      </c>
      <c r="C48" s="16">
        <f>'[1]20'!C50</f>
        <v>0</v>
      </c>
      <c r="D48" s="16">
        <f>'[1]20'!D50</f>
        <v>30</v>
      </c>
      <c r="E48" s="16">
        <f>'[1]20'!E50</f>
        <v>0</v>
      </c>
      <c r="F48" s="15">
        <f t="shared" si="6"/>
        <v>300</v>
      </c>
      <c r="G48" s="15">
        <f>'[1]20'!H50</f>
        <v>0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'[1]20'!B51</f>
        <v>270</v>
      </c>
      <c r="C49" s="16">
        <f>'[1]20'!C51</f>
        <v>0</v>
      </c>
      <c r="D49" s="16">
        <f>'[1]20'!D51</f>
        <v>30</v>
      </c>
      <c r="E49" s="16">
        <f>'[1]20'!E51</f>
        <v>0</v>
      </c>
      <c r="F49" s="15">
        <f t="shared" si="6"/>
        <v>300</v>
      </c>
      <c r="G49" s="15">
        <f>'[1]20'!H51</f>
        <v>0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'[1]20'!B52</f>
        <v>270</v>
      </c>
      <c r="C50" s="16">
        <f>'[1]20'!C52</f>
        <v>0</v>
      </c>
      <c r="D50" s="16">
        <f>'[1]20'!D52</f>
        <v>30</v>
      </c>
      <c r="E50" s="16">
        <f>'[1]20'!E52</f>
        <v>0</v>
      </c>
      <c r="F50" s="15">
        <f t="shared" si="6"/>
        <v>300</v>
      </c>
      <c r="G50" s="15">
        <f>'[1]20'!H52</f>
        <v>0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'[1]20'!B53</f>
        <v>270</v>
      </c>
      <c r="C51" s="16">
        <f>'[1]20'!C53</f>
        <v>0</v>
      </c>
      <c r="D51" s="16">
        <f>'[1]20'!D53</f>
        <v>30</v>
      </c>
      <c r="E51" s="16">
        <f>'[1]20'!E53</f>
        <v>0</v>
      </c>
      <c r="F51" s="15">
        <f t="shared" si="6"/>
        <v>300</v>
      </c>
      <c r="G51" s="15">
        <f>'[1]20'!H53</f>
        <v>0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'[1]20'!B54</f>
        <v>270</v>
      </c>
      <c r="C52" s="16">
        <f>'[1]20'!C54</f>
        <v>0</v>
      </c>
      <c r="D52" s="16">
        <f>'[1]20'!D54</f>
        <v>30</v>
      </c>
      <c r="E52" s="16">
        <f>'[1]20'!E54</f>
        <v>0</v>
      </c>
      <c r="F52" s="15">
        <f t="shared" si="6"/>
        <v>300</v>
      </c>
      <c r="G52" s="15">
        <f>'[1]20'!H54</f>
        <v>0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'[1]20'!B55</f>
        <v>270</v>
      </c>
      <c r="C53" s="16">
        <f>'[1]20'!C55</f>
        <v>0</v>
      </c>
      <c r="D53" s="16">
        <f>'[1]20'!D55</f>
        <v>30</v>
      </c>
      <c r="E53" s="16">
        <f>'[1]20'!E55</f>
        <v>0</v>
      </c>
      <c r="F53" s="15">
        <f t="shared" si="6"/>
        <v>300</v>
      </c>
      <c r="G53" s="15">
        <f>'[1]20'!H55</f>
        <v>0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'[1]20'!B56</f>
        <v>270</v>
      </c>
      <c r="C54" s="16">
        <f>'[1]20'!C56</f>
        <v>0</v>
      </c>
      <c r="D54" s="16">
        <f>'[1]20'!D56</f>
        <v>30</v>
      </c>
      <c r="E54" s="16">
        <f>'[1]20'!E56</f>
        <v>0</v>
      </c>
      <c r="F54" s="15">
        <f t="shared" si="6"/>
        <v>300</v>
      </c>
      <c r="G54" s="15">
        <f>'[1]20'!H56</f>
        <v>0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'[1]20'!B57</f>
        <v>270</v>
      </c>
      <c r="C55" s="16">
        <f>'[1]20'!C57</f>
        <v>0</v>
      </c>
      <c r="D55" s="16">
        <f>'[1]20'!D57</f>
        <v>30</v>
      </c>
      <c r="E55" s="16">
        <f>'[1]20'!E57</f>
        <v>0</v>
      </c>
      <c r="F55" s="15">
        <f t="shared" si="6"/>
        <v>300</v>
      </c>
      <c r="G55" s="15">
        <f>'[1]20'!H57</f>
        <v>0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'[1]20'!B58</f>
        <v>270</v>
      </c>
      <c r="C56" s="16">
        <f>'[1]20'!C58</f>
        <v>0</v>
      </c>
      <c r="D56" s="16">
        <f>'[1]20'!D58</f>
        <v>30</v>
      </c>
      <c r="E56" s="16">
        <f>'[1]20'!E58</f>
        <v>0</v>
      </c>
      <c r="F56" s="15">
        <f t="shared" si="6"/>
        <v>300</v>
      </c>
      <c r="G56" s="15">
        <f>'[1]20'!H58</f>
        <v>0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'[1]20'!B59</f>
        <v>270</v>
      </c>
      <c r="C57" s="16">
        <f>'[1]20'!C59</f>
        <v>0</v>
      </c>
      <c r="D57" s="16">
        <f>'[1]20'!D59</f>
        <v>30</v>
      </c>
      <c r="E57" s="16">
        <f>'[1]20'!E59</f>
        <v>0</v>
      </c>
      <c r="F57" s="15">
        <f t="shared" si="6"/>
        <v>300</v>
      </c>
      <c r="G57" s="15">
        <f>'[1]20'!H59</f>
        <v>0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'[1]20'!B60</f>
        <v>270</v>
      </c>
      <c r="C58" s="16">
        <f>'[1]20'!C60</f>
        <v>0</v>
      </c>
      <c r="D58" s="16">
        <f>'[1]20'!D60</f>
        <v>30</v>
      </c>
      <c r="E58" s="16">
        <f>'[1]20'!E60</f>
        <v>0</v>
      </c>
      <c r="F58" s="15">
        <f t="shared" si="6"/>
        <v>300</v>
      </c>
      <c r="G58" s="15">
        <f>'[1]20'!H60</f>
        <v>0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'[1]20'!B61</f>
        <v>270</v>
      </c>
      <c r="C59" s="16">
        <f>'[1]20'!C61</f>
        <v>0</v>
      </c>
      <c r="D59" s="16">
        <f>'[1]20'!D61</f>
        <v>30</v>
      </c>
      <c r="E59" s="16">
        <f>'[1]20'!E61</f>
        <v>0</v>
      </c>
      <c r="F59" s="15">
        <f t="shared" si="6"/>
        <v>300</v>
      </c>
      <c r="G59" s="15">
        <f>'[1]20'!H61</f>
        <v>0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'[1]20'!B62</f>
        <v>270</v>
      </c>
      <c r="C60" s="16">
        <f>'[1]20'!C62</f>
        <v>0</v>
      </c>
      <c r="D60" s="16">
        <f>'[1]20'!D62</f>
        <v>30</v>
      </c>
      <c r="E60" s="16">
        <f>'[1]20'!E62</f>
        <v>0</v>
      </c>
      <c r="F60" s="15">
        <f t="shared" si="6"/>
        <v>300</v>
      </c>
      <c r="G60" s="15">
        <f>'[1]20'!H62</f>
        <v>0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'[1]20'!B63</f>
        <v>270</v>
      </c>
      <c r="C61" s="16">
        <f>'[1]20'!C63</f>
        <v>0</v>
      </c>
      <c r="D61" s="16">
        <f>'[1]20'!D63</f>
        <v>30</v>
      </c>
      <c r="E61" s="16">
        <f>'[1]20'!E63</f>
        <v>0</v>
      </c>
      <c r="F61" s="15">
        <f t="shared" si="6"/>
        <v>300</v>
      </c>
      <c r="G61" s="15">
        <f>'[1]20'!H63</f>
        <v>0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'[1]20'!B64</f>
        <v>270</v>
      </c>
      <c r="C62" s="16">
        <f>'[1]20'!C64</f>
        <v>0</v>
      </c>
      <c r="D62" s="16">
        <f>'[1]20'!D64</f>
        <v>30</v>
      </c>
      <c r="E62" s="16">
        <f>'[1]20'!E64</f>
        <v>0</v>
      </c>
      <c r="F62" s="15">
        <f t="shared" si="6"/>
        <v>300</v>
      </c>
      <c r="G62" s="15">
        <f>'[1]20'!H64</f>
        <v>0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'[1]20'!B65</f>
        <v>270</v>
      </c>
      <c r="C63" s="16">
        <f>'[1]20'!C65</f>
        <v>0</v>
      </c>
      <c r="D63" s="16">
        <f>'[1]20'!D65</f>
        <v>30</v>
      </c>
      <c r="E63" s="16">
        <f>'[1]20'!E65</f>
        <v>0</v>
      </c>
      <c r="F63" s="15">
        <f t="shared" si="6"/>
        <v>300</v>
      </c>
      <c r="G63" s="15">
        <f>'[1]20'!H65</f>
        <v>0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'[1]20'!B66</f>
        <v>270</v>
      </c>
      <c r="C64" s="16">
        <f>'[1]20'!C66</f>
        <v>0</v>
      </c>
      <c r="D64" s="16">
        <f>'[1]20'!D66</f>
        <v>30</v>
      </c>
      <c r="E64" s="16">
        <f>'[1]20'!E66</f>
        <v>0</v>
      </c>
      <c r="F64" s="15">
        <f t="shared" si="6"/>
        <v>300</v>
      </c>
      <c r="G64" s="15">
        <f>'[1]20'!H66</f>
        <v>0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'[1]20'!B67</f>
        <v>270</v>
      </c>
      <c r="C65" s="16">
        <f>'[1]20'!C67</f>
        <v>0</v>
      </c>
      <c r="D65" s="16">
        <f>'[1]20'!D67</f>
        <v>30</v>
      </c>
      <c r="E65" s="16">
        <f>'[1]20'!E67</f>
        <v>0</v>
      </c>
      <c r="F65" s="15">
        <f t="shared" si="6"/>
        <v>300</v>
      </c>
      <c r="G65" s="15">
        <f>'[1]20'!H67</f>
        <v>0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'[1]20'!B68</f>
        <v>270</v>
      </c>
      <c r="C66" s="16">
        <f>'[1]20'!C68</f>
        <v>0</v>
      </c>
      <c r="D66" s="16">
        <f>'[1]20'!D68</f>
        <v>30</v>
      </c>
      <c r="E66" s="16">
        <f>'[1]20'!E68</f>
        <v>0</v>
      </c>
      <c r="F66" s="15">
        <f t="shared" si="6"/>
        <v>300</v>
      </c>
      <c r="G66" s="15">
        <f>'[1]20'!H68</f>
        <v>0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'[1]20'!B69</f>
        <v>270</v>
      </c>
      <c r="C67" s="16">
        <f>'[1]20'!C69</f>
        <v>0</v>
      </c>
      <c r="D67" s="16">
        <f>'[1]20'!D69</f>
        <v>30</v>
      </c>
      <c r="E67" s="16">
        <f>'[1]20'!E69</f>
        <v>0</v>
      </c>
      <c r="F67" s="15">
        <f t="shared" si="6"/>
        <v>300</v>
      </c>
      <c r="G67" s="15">
        <f>'[1]20'!H69</f>
        <v>0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'[1]20'!B70</f>
        <v>270</v>
      </c>
      <c r="C68" s="16">
        <f>'[1]20'!C70</f>
        <v>0</v>
      </c>
      <c r="D68" s="16">
        <f>'[1]20'!D70</f>
        <v>30</v>
      </c>
      <c r="E68" s="16">
        <f>'[1]20'!E70</f>
        <v>0</v>
      </c>
      <c r="F68" s="15">
        <f t="shared" si="6"/>
        <v>300</v>
      </c>
      <c r="G68" s="15">
        <f>'[1]20'!H70</f>
        <v>0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'[1]20'!B71</f>
        <v>270</v>
      </c>
      <c r="C69" s="16">
        <f>'[1]20'!C71</f>
        <v>0</v>
      </c>
      <c r="D69" s="16">
        <f>'[1]20'!D71</f>
        <v>30</v>
      </c>
      <c r="E69" s="16">
        <f>'[1]20'!E71</f>
        <v>0</v>
      </c>
      <c r="F69" s="15">
        <f t="shared" ref="F69:F98" si="17">SUM(B69:E69)</f>
        <v>300</v>
      </c>
      <c r="G69" s="15">
        <f>'[1]20'!H71</f>
        <v>0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'[1]20'!B72</f>
        <v>270</v>
      </c>
      <c r="C70" s="16">
        <f>'[1]20'!C72</f>
        <v>0</v>
      </c>
      <c r="D70" s="16">
        <f>'[1]20'!D72</f>
        <v>30</v>
      </c>
      <c r="E70" s="16">
        <f>'[1]20'!E72</f>
        <v>0</v>
      </c>
      <c r="F70" s="15">
        <f t="shared" si="17"/>
        <v>300</v>
      </c>
      <c r="G70" s="15">
        <f>'[1]20'!H72</f>
        <v>0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'[1]20'!B73</f>
        <v>270</v>
      </c>
      <c r="C71" s="16">
        <f>'[1]20'!C73</f>
        <v>0</v>
      </c>
      <c r="D71" s="16">
        <f>'[1]20'!D73</f>
        <v>30</v>
      </c>
      <c r="E71" s="16">
        <f>'[1]20'!E73</f>
        <v>0</v>
      </c>
      <c r="F71" s="15">
        <f t="shared" si="17"/>
        <v>300</v>
      </c>
      <c r="G71" s="15">
        <f>'[1]20'!H73</f>
        <v>0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'[1]20'!B74</f>
        <v>270</v>
      </c>
      <c r="C72" s="16">
        <f>'[1]20'!C74</f>
        <v>0</v>
      </c>
      <c r="D72" s="16">
        <f>'[1]20'!D74</f>
        <v>30</v>
      </c>
      <c r="E72" s="16">
        <f>'[1]20'!E74</f>
        <v>0</v>
      </c>
      <c r="F72" s="15">
        <f t="shared" si="17"/>
        <v>300</v>
      </c>
      <c r="G72" s="15">
        <f>'[1]20'!H74</f>
        <v>0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'[1]20'!B75</f>
        <v>270</v>
      </c>
      <c r="C73" s="16">
        <f>'[1]20'!C75</f>
        <v>0</v>
      </c>
      <c r="D73" s="16">
        <f>'[1]20'!D75</f>
        <v>30</v>
      </c>
      <c r="E73" s="16">
        <f>'[1]20'!E75</f>
        <v>0</v>
      </c>
      <c r="F73" s="15">
        <f t="shared" si="17"/>
        <v>300</v>
      </c>
      <c r="G73" s="15">
        <f>'[1]20'!H75</f>
        <v>0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'[1]20'!B76</f>
        <v>270</v>
      </c>
      <c r="C74" s="16">
        <f>'[1]20'!C76</f>
        <v>0</v>
      </c>
      <c r="D74" s="16">
        <f>'[1]20'!D76</f>
        <v>30</v>
      </c>
      <c r="E74" s="16">
        <f>'[1]20'!E76</f>
        <v>0</v>
      </c>
      <c r="F74" s="15">
        <f t="shared" si="17"/>
        <v>300</v>
      </c>
      <c r="G74" s="15">
        <f>'[1]20'!H76</f>
        <v>0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'[1]20'!B77</f>
        <v>270</v>
      </c>
      <c r="C75" s="16">
        <f>'[1]20'!C77</f>
        <v>0</v>
      </c>
      <c r="D75" s="16">
        <f>'[1]20'!D77</f>
        <v>30</v>
      </c>
      <c r="E75" s="16">
        <f>'[1]20'!E77</f>
        <v>0</v>
      </c>
      <c r="F75" s="15">
        <f t="shared" si="17"/>
        <v>300</v>
      </c>
      <c r="G75" s="15">
        <f>'[1]20'!H77</f>
        <v>0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'[1]20'!B78</f>
        <v>270</v>
      </c>
      <c r="C76" s="16">
        <f>'[1]20'!C78</f>
        <v>0</v>
      </c>
      <c r="D76" s="16">
        <f>'[1]20'!D78</f>
        <v>30</v>
      </c>
      <c r="E76" s="16">
        <f>'[1]20'!E78</f>
        <v>0</v>
      </c>
      <c r="F76" s="15">
        <f t="shared" si="17"/>
        <v>300</v>
      </c>
      <c r="G76" s="15">
        <f>'[1]20'!H78</f>
        <v>0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'[1]20'!B79</f>
        <v>270</v>
      </c>
      <c r="C77" s="16">
        <f>'[1]20'!C79</f>
        <v>0</v>
      </c>
      <c r="D77" s="16">
        <f>'[1]20'!D79</f>
        <v>30</v>
      </c>
      <c r="E77" s="16">
        <f>'[1]20'!E79</f>
        <v>0</v>
      </c>
      <c r="F77" s="15">
        <f t="shared" si="17"/>
        <v>300</v>
      </c>
      <c r="G77" s="15">
        <f>'[1]20'!H79</f>
        <v>0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'[1]20'!B80</f>
        <v>270</v>
      </c>
      <c r="C78" s="16">
        <f>'[1]20'!C80</f>
        <v>0</v>
      </c>
      <c r="D78" s="16">
        <f>'[1]20'!D80</f>
        <v>30</v>
      </c>
      <c r="E78" s="16">
        <f>'[1]20'!E80</f>
        <v>0</v>
      </c>
      <c r="F78" s="15">
        <f t="shared" si="17"/>
        <v>300</v>
      </c>
      <c r="G78" s="15">
        <f>'[1]20'!H80</f>
        <v>0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'[1]20'!B81</f>
        <v>270</v>
      </c>
      <c r="C79" s="16">
        <f>'[1]20'!C81</f>
        <v>0</v>
      </c>
      <c r="D79" s="16">
        <f>'[1]20'!D81</f>
        <v>30</v>
      </c>
      <c r="E79" s="16">
        <f>'[1]20'!E81</f>
        <v>0</v>
      </c>
      <c r="F79" s="15">
        <f t="shared" si="17"/>
        <v>300</v>
      </c>
      <c r="G79" s="15">
        <f>'[1]20'!H81</f>
        <v>0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'[1]20'!B82</f>
        <v>270</v>
      </c>
      <c r="C80" s="16">
        <f>'[1]20'!C82</f>
        <v>0</v>
      </c>
      <c r="D80" s="16">
        <f>'[1]20'!D82</f>
        <v>30</v>
      </c>
      <c r="E80" s="16">
        <f>'[1]20'!E82</f>
        <v>0</v>
      </c>
      <c r="F80" s="15">
        <f t="shared" si="17"/>
        <v>300</v>
      </c>
      <c r="G80" s="15">
        <f>'[1]20'!H82</f>
        <v>0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'[1]20'!B83</f>
        <v>270</v>
      </c>
      <c r="C81" s="16">
        <f>'[1]20'!C83</f>
        <v>0</v>
      </c>
      <c r="D81" s="16">
        <f>'[1]20'!D83</f>
        <v>30</v>
      </c>
      <c r="E81" s="16">
        <f>'[1]20'!E83</f>
        <v>0</v>
      </c>
      <c r="F81" s="15">
        <f t="shared" si="17"/>
        <v>300</v>
      </c>
      <c r="G81" s="15">
        <f>'[1]20'!H83</f>
        <v>0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'[1]20'!B84</f>
        <v>270</v>
      </c>
      <c r="C82" s="16">
        <f>'[1]20'!C84</f>
        <v>0</v>
      </c>
      <c r="D82" s="16">
        <f>'[1]20'!D84</f>
        <v>30</v>
      </c>
      <c r="E82" s="16">
        <f>'[1]20'!E84</f>
        <v>0</v>
      </c>
      <c r="F82" s="15">
        <f t="shared" si="17"/>
        <v>300</v>
      </c>
      <c r="G82" s="15">
        <f>'[1]20'!H84</f>
        <v>0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'[1]20'!B85</f>
        <v>270</v>
      </c>
      <c r="C83" s="16">
        <f>'[1]20'!C85</f>
        <v>0</v>
      </c>
      <c r="D83" s="16">
        <f>'[1]20'!D85</f>
        <v>30</v>
      </c>
      <c r="E83" s="16">
        <f>'[1]20'!E85</f>
        <v>0</v>
      </c>
      <c r="F83" s="15">
        <f t="shared" si="17"/>
        <v>300</v>
      </c>
      <c r="G83" s="15">
        <f>'[1]20'!H85</f>
        <v>0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'[1]20'!B86</f>
        <v>270</v>
      </c>
      <c r="C84" s="16">
        <f>'[1]20'!C86</f>
        <v>0</v>
      </c>
      <c r="D84" s="16">
        <f>'[1]20'!D86</f>
        <v>30</v>
      </c>
      <c r="E84" s="16">
        <f>'[1]20'!E86</f>
        <v>0</v>
      </c>
      <c r="F84" s="15">
        <f t="shared" si="17"/>
        <v>300</v>
      </c>
      <c r="G84" s="15">
        <f>'[1]20'!H86</f>
        <v>0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'[1]20'!B87</f>
        <v>270</v>
      </c>
      <c r="C85" s="16">
        <f>'[1]20'!C87</f>
        <v>0</v>
      </c>
      <c r="D85" s="16">
        <f>'[1]20'!D87</f>
        <v>30</v>
      </c>
      <c r="E85" s="16">
        <f>'[1]20'!E87</f>
        <v>0</v>
      </c>
      <c r="F85" s="15">
        <f t="shared" si="17"/>
        <v>300</v>
      </c>
      <c r="G85" s="15">
        <f>'[1]20'!H87</f>
        <v>0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'[1]20'!B88</f>
        <v>270</v>
      </c>
      <c r="C86" s="16">
        <f>'[1]20'!C88</f>
        <v>0</v>
      </c>
      <c r="D86" s="16">
        <f>'[1]20'!D88</f>
        <v>30</v>
      </c>
      <c r="E86" s="16">
        <f>'[1]20'!E88</f>
        <v>0</v>
      </c>
      <c r="F86" s="15">
        <f t="shared" si="17"/>
        <v>300</v>
      </c>
      <c r="G86" s="15">
        <f>'[1]20'!H88</f>
        <v>0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'[1]20'!B89</f>
        <v>270</v>
      </c>
      <c r="C87" s="16">
        <f>'[1]20'!C89</f>
        <v>0</v>
      </c>
      <c r="D87" s="16">
        <f>'[1]20'!D89</f>
        <v>30</v>
      </c>
      <c r="E87" s="16">
        <f>'[1]20'!E89</f>
        <v>0</v>
      </c>
      <c r="F87" s="15">
        <f t="shared" si="17"/>
        <v>300</v>
      </c>
      <c r="G87" s="15">
        <f>'[1]20'!H89</f>
        <v>0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'[1]20'!B90</f>
        <v>270</v>
      </c>
      <c r="C88" s="16">
        <f>'[1]20'!C90</f>
        <v>0</v>
      </c>
      <c r="D88" s="16">
        <f>'[1]20'!D90</f>
        <v>30</v>
      </c>
      <c r="E88" s="16">
        <f>'[1]20'!E90</f>
        <v>0</v>
      </c>
      <c r="F88" s="15">
        <f t="shared" si="17"/>
        <v>300</v>
      </c>
      <c r="G88" s="15">
        <f>'[1]20'!H90</f>
        <v>0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'[1]20'!B91</f>
        <v>270</v>
      </c>
      <c r="C89" s="16">
        <f>'[1]20'!C91</f>
        <v>0</v>
      </c>
      <c r="D89" s="16">
        <f>'[1]20'!D91</f>
        <v>30</v>
      </c>
      <c r="E89" s="16">
        <f>'[1]20'!E91</f>
        <v>0</v>
      </c>
      <c r="F89" s="15">
        <f t="shared" si="17"/>
        <v>300</v>
      </c>
      <c r="G89" s="15">
        <f>'[1]20'!H91</f>
        <v>0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'[1]20'!B92</f>
        <v>270</v>
      </c>
      <c r="C90" s="16">
        <f>'[1]20'!C92</f>
        <v>0</v>
      </c>
      <c r="D90" s="16">
        <f>'[1]20'!D92</f>
        <v>30</v>
      </c>
      <c r="E90" s="16">
        <f>'[1]20'!E92</f>
        <v>0</v>
      </c>
      <c r="F90" s="15">
        <f t="shared" si="17"/>
        <v>300</v>
      </c>
      <c r="G90" s="15">
        <f>'[1]20'!H92</f>
        <v>0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'[1]20'!B93</f>
        <v>270</v>
      </c>
      <c r="C91" s="16">
        <f>'[1]20'!C93</f>
        <v>0</v>
      </c>
      <c r="D91" s="16">
        <f>'[1]20'!D93</f>
        <v>30</v>
      </c>
      <c r="E91" s="16">
        <f>'[1]20'!E93</f>
        <v>0</v>
      </c>
      <c r="F91" s="15">
        <f t="shared" si="17"/>
        <v>300</v>
      </c>
      <c r="G91" s="15">
        <f>'[1]20'!H93</f>
        <v>0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'[1]20'!B94</f>
        <v>270</v>
      </c>
      <c r="C92" s="16">
        <f>'[1]20'!C94</f>
        <v>0</v>
      </c>
      <c r="D92" s="16">
        <f>'[1]20'!D94</f>
        <v>30</v>
      </c>
      <c r="E92" s="16">
        <f>'[1]20'!E94</f>
        <v>0</v>
      </c>
      <c r="F92" s="15">
        <f t="shared" si="17"/>
        <v>300</v>
      </c>
      <c r="G92" s="15">
        <f>'[1]20'!H94</f>
        <v>0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'[1]20'!B95</f>
        <v>270</v>
      </c>
      <c r="C93" s="16">
        <f>'[1]20'!C95</f>
        <v>0</v>
      </c>
      <c r="D93" s="16">
        <f>'[1]20'!D95</f>
        <v>30</v>
      </c>
      <c r="E93" s="16">
        <f>'[1]20'!E95</f>
        <v>0</v>
      </c>
      <c r="F93" s="15">
        <f t="shared" si="17"/>
        <v>300</v>
      </c>
      <c r="G93" s="15">
        <f>'[1]20'!H95</f>
        <v>0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'[1]20'!B96</f>
        <v>270</v>
      </c>
      <c r="C94" s="16">
        <f>'[1]20'!C96</f>
        <v>0</v>
      </c>
      <c r="D94" s="16">
        <f>'[1]20'!D96</f>
        <v>30</v>
      </c>
      <c r="E94" s="16">
        <f>'[1]20'!E96</f>
        <v>0</v>
      </c>
      <c r="F94" s="15">
        <f t="shared" si="17"/>
        <v>300</v>
      </c>
      <c r="G94" s="15">
        <f>'[1]20'!H96</f>
        <v>0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'[1]20'!B97</f>
        <v>270</v>
      </c>
      <c r="C95" s="16">
        <f>'[1]20'!C97</f>
        <v>0</v>
      </c>
      <c r="D95" s="16">
        <f>'[1]20'!D97</f>
        <v>30</v>
      </c>
      <c r="E95" s="16">
        <f>'[1]20'!E97</f>
        <v>0</v>
      </c>
      <c r="F95" s="15">
        <f t="shared" si="17"/>
        <v>300</v>
      </c>
      <c r="G95" s="15">
        <f>'[1]20'!H97</f>
        <v>0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'[1]20'!B98</f>
        <v>270</v>
      </c>
      <c r="C96" s="16">
        <f>'[1]20'!C98</f>
        <v>0</v>
      </c>
      <c r="D96" s="16">
        <f>'[1]20'!D98</f>
        <v>30</v>
      </c>
      <c r="E96" s="16">
        <f>'[1]20'!E98</f>
        <v>0</v>
      </c>
      <c r="F96" s="15">
        <f t="shared" si="17"/>
        <v>300</v>
      </c>
      <c r="G96" s="15">
        <f>'[1]20'!H98</f>
        <v>0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'[1]20'!B99</f>
        <v>270</v>
      </c>
      <c r="C97" s="16">
        <f>'[1]20'!C99</f>
        <v>0</v>
      </c>
      <c r="D97" s="16">
        <f>'[1]20'!D99</f>
        <v>30</v>
      </c>
      <c r="E97" s="16">
        <f>'[1]20'!E99</f>
        <v>0</v>
      </c>
      <c r="F97" s="15">
        <f t="shared" si="17"/>
        <v>300</v>
      </c>
      <c r="G97" s="15">
        <f>'[1]20'!H99</f>
        <v>0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'[1]20'!B100</f>
        <v>270</v>
      </c>
      <c r="C98" s="16">
        <f>'[1]20'!C100</f>
        <v>0</v>
      </c>
      <c r="D98" s="16">
        <f>'[1]20'!D100</f>
        <v>30</v>
      </c>
      <c r="E98" s="16">
        <f>'[1]20'!E100</f>
        <v>0</v>
      </c>
      <c r="F98" s="15">
        <f t="shared" si="17"/>
        <v>300</v>
      </c>
      <c r="G98" s="15">
        <f>'[1]20'!H100</f>
        <v>0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2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45371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'[2]20'!B5</f>
        <v>40</v>
      </c>
      <c r="C3" s="200">
        <f>'[2]20'!C5</f>
        <v>50</v>
      </c>
      <c r="D3" s="200">
        <f>'[2]20'!D5</f>
        <v>0</v>
      </c>
      <c r="E3" s="200">
        <f>'[2]20'!E5</f>
        <v>0</v>
      </c>
      <c r="F3" s="15">
        <f>SUM(B3:E3)</f>
        <v>90</v>
      </c>
      <c r="G3" s="199">
        <f>'[2]20'!H5</f>
        <v>0</v>
      </c>
      <c r="H3" s="200">
        <f>'[2]20'!I5</f>
        <v>0</v>
      </c>
      <c r="I3" s="200">
        <f>'[2]20'!J5</f>
        <v>0</v>
      </c>
      <c r="J3" s="200">
        <f>'[2]20'!K5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'[2]20'!B6</f>
        <v>40</v>
      </c>
      <c r="C4" s="200">
        <f>'[2]20'!C6</f>
        <v>50</v>
      </c>
      <c r="D4" s="200">
        <f>'[2]20'!D6</f>
        <v>0</v>
      </c>
      <c r="E4" s="200">
        <f>'[2]20'!E6</f>
        <v>0</v>
      </c>
      <c r="F4" s="15">
        <f>SUM(B4:E4)</f>
        <v>90</v>
      </c>
      <c r="G4" s="199">
        <f>'[2]20'!H6</f>
        <v>0</v>
      </c>
      <c r="H4" s="200">
        <f>'[2]20'!I6</f>
        <v>0</v>
      </c>
      <c r="I4" s="200">
        <f>'[2]20'!J6</f>
        <v>0</v>
      </c>
      <c r="J4" s="200">
        <f>'[2]20'!K6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'[2]20'!B7</f>
        <v>40</v>
      </c>
      <c r="C5" s="200">
        <f>'[2]20'!C7</f>
        <v>50</v>
      </c>
      <c r="D5" s="200">
        <f>'[2]20'!D7</f>
        <v>0</v>
      </c>
      <c r="E5" s="200">
        <f>'[2]20'!E7</f>
        <v>0</v>
      </c>
      <c r="F5" s="15">
        <f t="shared" ref="F5:F68" si="6">SUM(B5:E5)</f>
        <v>90</v>
      </c>
      <c r="G5" s="199">
        <f>'[2]20'!H7</f>
        <v>0</v>
      </c>
      <c r="H5" s="200">
        <f>'[2]20'!I7</f>
        <v>0</v>
      </c>
      <c r="I5" s="200">
        <f>'[2]20'!J7</f>
        <v>0</v>
      </c>
      <c r="J5" s="200">
        <f>'[2]20'!K7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'[2]20'!B8</f>
        <v>40</v>
      </c>
      <c r="C6" s="200">
        <f>'[2]20'!C8</f>
        <v>50</v>
      </c>
      <c r="D6" s="200">
        <f>'[2]20'!D8</f>
        <v>0</v>
      </c>
      <c r="E6" s="200">
        <f>'[2]20'!E8</f>
        <v>0</v>
      </c>
      <c r="F6" s="15">
        <f t="shared" si="6"/>
        <v>90</v>
      </c>
      <c r="G6" s="199">
        <f>'[2]20'!H8</f>
        <v>0</v>
      </c>
      <c r="H6" s="200">
        <f>'[2]20'!I8</f>
        <v>0</v>
      </c>
      <c r="I6" s="200">
        <f>'[2]20'!J8</f>
        <v>0</v>
      </c>
      <c r="J6" s="200">
        <f>'[2]20'!K8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'[2]20'!B9</f>
        <v>40</v>
      </c>
      <c r="C7" s="200">
        <f>'[2]20'!C9</f>
        <v>50</v>
      </c>
      <c r="D7" s="200">
        <f>'[2]20'!D9</f>
        <v>0</v>
      </c>
      <c r="E7" s="200">
        <f>'[2]20'!E9</f>
        <v>0</v>
      </c>
      <c r="F7" s="15">
        <f t="shared" si="6"/>
        <v>90</v>
      </c>
      <c r="G7" s="199">
        <f>'[2]20'!H9</f>
        <v>0</v>
      </c>
      <c r="H7" s="200">
        <f>'[2]20'!I9</f>
        <v>0</v>
      </c>
      <c r="I7" s="200">
        <f>'[2]20'!J9</f>
        <v>0</v>
      </c>
      <c r="J7" s="200">
        <f>'[2]20'!K9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'[2]20'!B10</f>
        <v>40</v>
      </c>
      <c r="C8" s="200">
        <f>'[2]20'!C10</f>
        <v>50</v>
      </c>
      <c r="D8" s="200">
        <f>'[2]20'!D10</f>
        <v>0</v>
      </c>
      <c r="E8" s="200">
        <f>'[2]20'!E10</f>
        <v>0</v>
      </c>
      <c r="F8" s="15">
        <f t="shared" si="6"/>
        <v>90</v>
      </c>
      <c r="G8" s="199">
        <f>'[2]20'!H10</f>
        <v>0</v>
      </c>
      <c r="H8" s="200">
        <f>'[2]20'!I10</f>
        <v>0</v>
      </c>
      <c r="I8" s="200">
        <f>'[2]20'!J10</f>
        <v>0</v>
      </c>
      <c r="J8" s="200">
        <f>'[2]20'!K10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'[2]20'!B11</f>
        <v>40</v>
      </c>
      <c r="C9" s="200">
        <f>'[2]20'!C11</f>
        <v>50</v>
      </c>
      <c r="D9" s="200">
        <f>'[2]20'!D11</f>
        <v>0</v>
      </c>
      <c r="E9" s="200">
        <f>'[2]20'!E11</f>
        <v>0</v>
      </c>
      <c r="F9" s="15">
        <f t="shared" si="6"/>
        <v>90</v>
      </c>
      <c r="G9" s="199">
        <f>'[2]20'!H11</f>
        <v>0</v>
      </c>
      <c r="H9" s="200">
        <f>'[2]20'!I11</f>
        <v>0</v>
      </c>
      <c r="I9" s="200">
        <f>'[2]20'!J11</f>
        <v>0</v>
      </c>
      <c r="J9" s="200">
        <f>'[2]20'!K11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'[2]20'!B12</f>
        <v>40</v>
      </c>
      <c r="C10" s="200">
        <f>'[2]20'!C12</f>
        <v>50</v>
      </c>
      <c r="D10" s="200">
        <f>'[2]20'!D12</f>
        <v>0</v>
      </c>
      <c r="E10" s="200">
        <f>'[2]20'!E12</f>
        <v>0</v>
      </c>
      <c r="F10" s="15">
        <f t="shared" si="6"/>
        <v>90</v>
      </c>
      <c r="G10" s="199">
        <f>'[2]20'!H12</f>
        <v>0</v>
      </c>
      <c r="H10" s="200">
        <f>'[2]20'!I12</f>
        <v>0</v>
      </c>
      <c r="I10" s="200">
        <f>'[2]20'!J12</f>
        <v>0</v>
      </c>
      <c r="J10" s="200">
        <f>'[2]20'!K12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'[2]20'!B13</f>
        <v>40</v>
      </c>
      <c r="C11" s="200">
        <f>'[2]20'!C13</f>
        <v>50</v>
      </c>
      <c r="D11" s="200">
        <f>'[2]20'!D13</f>
        <v>0</v>
      </c>
      <c r="E11" s="200">
        <f>'[2]20'!E13</f>
        <v>0</v>
      </c>
      <c r="F11" s="15">
        <f t="shared" si="6"/>
        <v>90</v>
      </c>
      <c r="G11" s="199">
        <f>'[2]20'!H13</f>
        <v>0</v>
      </c>
      <c r="H11" s="200">
        <f>'[2]20'!I13</f>
        <v>0</v>
      </c>
      <c r="I11" s="200">
        <f>'[2]20'!J13</f>
        <v>0</v>
      </c>
      <c r="J11" s="200">
        <f>'[2]20'!K13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'[2]20'!B14</f>
        <v>40</v>
      </c>
      <c r="C12" s="200">
        <f>'[2]20'!C14</f>
        <v>50</v>
      </c>
      <c r="D12" s="200">
        <f>'[2]20'!D14</f>
        <v>0</v>
      </c>
      <c r="E12" s="200">
        <f>'[2]20'!E14</f>
        <v>0</v>
      </c>
      <c r="F12" s="15">
        <f t="shared" si="6"/>
        <v>90</v>
      </c>
      <c r="G12" s="199">
        <f>'[2]20'!H14</f>
        <v>0</v>
      </c>
      <c r="H12" s="200">
        <f>'[2]20'!I14</f>
        <v>0</v>
      </c>
      <c r="I12" s="200">
        <f>'[2]20'!J14</f>
        <v>0</v>
      </c>
      <c r="J12" s="200">
        <f>'[2]20'!K14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'[2]20'!B15</f>
        <v>40</v>
      </c>
      <c r="C13" s="200">
        <f>'[2]20'!C15</f>
        <v>50</v>
      </c>
      <c r="D13" s="200">
        <f>'[2]20'!D15</f>
        <v>0</v>
      </c>
      <c r="E13" s="200">
        <f>'[2]20'!E15</f>
        <v>0</v>
      </c>
      <c r="F13" s="15">
        <f t="shared" si="6"/>
        <v>90</v>
      </c>
      <c r="G13" s="199">
        <f>'[2]20'!H15</f>
        <v>0</v>
      </c>
      <c r="H13" s="200">
        <f>'[2]20'!I15</f>
        <v>0</v>
      </c>
      <c r="I13" s="200">
        <f>'[2]20'!J15</f>
        <v>0</v>
      </c>
      <c r="J13" s="200">
        <f>'[2]20'!K15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'[2]20'!B16</f>
        <v>40</v>
      </c>
      <c r="C14" s="200">
        <f>'[2]20'!C16</f>
        <v>50</v>
      </c>
      <c r="D14" s="200">
        <f>'[2]20'!D16</f>
        <v>0</v>
      </c>
      <c r="E14" s="200">
        <f>'[2]20'!E16</f>
        <v>0</v>
      </c>
      <c r="F14" s="15">
        <f t="shared" si="6"/>
        <v>90</v>
      </c>
      <c r="G14" s="199">
        <f>'[2]20'!H16</f>
        <v>0</v>
      </c>
      <c r="H14" s="200">
        <f>'[2]20'!I16</f>
        <v>0</v>
      </c>
      <c r="I14" s="200">
        <f>'[2]20'!J16</f>
        <v>0</v>
      </c>
      <c r="J14" s="200">
        <f>'[2]20'!K16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'[2]20'!B17</f>
        <v>40</v>
      </c>
      <c r="C15" s="200">
        <f>'[2]20'!C17</f>
        <v>50</v>
      </c>
      <c r="D15" s="200">
        <f>'[2]20'!D17</f>
        <v>0</v>
      </c>
      <c r="E15" s="200">
        <f>'[2]20'!E17</f>
        <v>0</v>
      </c>
      <c r="F15" s="15">
        <f t="shared" si="6"/>
        <v>90</v>
      </c>
      <c r="G15" s="199">
        <f>'[2]20'!H17</f>
        <v>0</v>
      </c>
      <c r="H15" s="200">
        <f>'[2]20'!I17</f>
        <v>0</v>
      </c>
      <c r="I15" s="200">
        <f>'[2]20'!J17</f>
        <v>0</v>
      </c>
      <c r="J15" s="200">
        <f>'[2]20'!K17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'[2]20'!B18</f>
        <v>40</v>
      </c>
      <c r="C16" s="200">
        <f>'[2]20'!C18</f>
        <v>50</v>
      </c>
      <c r="D16" s="200">
        <f>'[2]20'!D18</f>
        <v>0</v>
      </c>
      <c r="E16" s="200">
        <f>'[2]20'!E18</f>
        <v>0</v>
      </c>
      <c r="F16" s="15">
        <f t="shared" si="6"/>
        <v>90</v>
      </c>
      <c r="G16" s="199">
        <f>'[2]20'!H18</f>
        <v>0</v>
      </c>
      <c r="H16" s="200">
        <f>'[2]20'!I18</f>
        <v>0</v>
      </c>
      <c r="I16" s="200">
        <f>'[2]20'!J18</f>
        <v>0</v>
      </c>
      <c r="J16" s="200">
        <f>'[2]20'!K18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'[2]20'!B19</f>
        <v>40</v>
      </c>
      <c r="C17" s="200">
        <f>'[2]20'!C19</f>
        <v>50</v>
      </c>
      <c r="D17" s="200">
        <f>'[2]20'!D19</f>
        <v>0</v>
      </c>
      <c r="E17" s="200">
        <f>'[2]20'!E19</f>
        <v>0</v>
      </c>
      <c r="F17" s="15">
        <f t="shared" si="6"/>
        <v>90</v>
      </c>
      <c r="G17" s="199">
        <f>'[2]20'!H19</f>
        <v>0</v>
      </c>
      <c r="H17" s="200">
        <f>'[2]20'!I19</f>
        <v>0</v>
      </c>
      <c r="I17" s="200">
        <f>'[2]20'!J19</f>
        <v>0</v>
      </c>
      <c r="J17" s="200">
        <f>'[2]20'!K19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'[2]20'!B20</f>
        <v>40</v>
      </c>
      <c r="C18" s="200">
        <f>'[2]20'!C20</f>
        <v>50</v>
      </c>
      <c r="D18" s="200">
        <f>'[2]20'!D20</f>
        <v>0</v>
      </c>
      <c r="E18" s="200">
        <f>'[2]20'!E20</f>
        <v>0</v>
      </c>
      <c r="F18" s="15">
        <f t="shared" si="6"/>
        <v>90</v>
      </c>
      <c r="G18" s="199">
        <f>'[2]20'!H20</f>
        <v>0</v>
      </c>
      <c r="H18" s="200">
        <f>'[2]20'!I20</f>
        <v>0</v>
      </c>
      <c r="I18" s="200">
        <f>'[2]20'!J20</f>
        <v>0</v>
      </c>
      <c r="J18" s="200">
        <f>'[2]20'!K20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'[2]20'!B21</f>
        <v>40</v>
      </c>
      <c r="C19" s="200">
        <f>'[2]20'!C21</f>
        <v>50</v>
      </c>
      <c r="D19" s="200">
        <f>'[2]20'!D21</f>
        <v>0</v>
      </c>
      <c r="E19" s="200">
        <f>'[2]20'!E21</f>
        <v>0</v>
      </c>
      <c r="F19" s="15">
        <f t="shared" si="6"/>
        <v>90</v>
      </c>
      <c r="G19" s="199">
        <f>'[2]20'!H21</f>
        <v>0</v>
      </c>
      <c r="H19" s="200">
        <f>'[2]20'!I21</f>
        <v>0</v>
      </c>
      <c r="I19" s="200">
        <f>'[2]20'!J21</f>
        <v>0</v>
      </c>
      <c r="J19" s="200">
        <f>'[2]20'!K21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'[2]20'!B22</f>
        <v>40</v>
      </c>
      <c r="C20" s="200">
        <f>'[2]20'!C22</f>
        <v>50</v>
      </c>
      <c r="D20" s="200">
        <f>'[2]20'!D22</f>
        <v>0</v>
      </c>
      <c r="E20" s="200">
        <f>'[2]20'!E22</f>
        <v>0</v>
      </c>
      <c r="F20" s="15">
        <f t="shared" si="6"/>
        <v>90</v>
      </c>
      <c r="G20" s="199">
        <f>'[2]20'!H22</f>
        <v>0</v>
      </c>
      <c r="H20" s="200">
        <f>'[2]20'!I22</f>
        <v>0</v>
      </c>
      <c r="I20" s="200">
        <f>'[2]20'!J22</f>
        <v>0</v>
      </c>
      <c r="J20" s="200">
        <f>'[2]20'!K22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'[2]20'!B23</f>
        <v>40</v>
      </c>
      <c r="C21" s="200">
        <f>'[2]20'!C23</f>
        <v>50</v>
      </c>
      <c r="D21" s="200">
        <f>'[2]20'!D23</f>
        <v>0</v>
      </c>
      <c r="E21" s="200">
        <f>'[2]20'!E23</f>
        <v>0</v>
      </c>
      <c r="F21" s="15">
        <f t="shared" si="6"/>
        <v>90</v>
      </c>
      <c r="G21" s="199">
        <f>'[2]20'!H23</f>
        <v>0</v>
      </c>
      <c r="H21" s="200">
        <f>'[2]20'!I23</f>
        <v>0</v>
      </c>
      <c r="I21" s="200">
        <f>'[2]20'!J23</f>
        <v>0</v>
      </c>
      <c r="J21" s="200">
        <f>'[2]20'!K23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'[2]20'!B24</f>
        <v>40</v>
      </c>
      <c r="C22" s="200">
        <f>'[2]20'!C24</f>
        <v>50</v>
      </c>
      <c r="D22" s="200">
        <f>'[2]20'!D24</f>
        <v>0</v>
      </c>
      <c r="E22" s="200">
        <f>'[2]20'!E24</f>
        <v>0</v>
      </c>
      <c r="F22" s="15">
        <f t="shared" si="6"/>
        <v>90</v>
      </c>
      <c r="G22" s="199">
        <f>'[2]20'!H24</f>
        <v>0</v>
      </c>
      <c r="H22" s="200">
        <f>'[2]20'!I24</f>
        <v>0</v>
      </c>
      <c r="I22" s="200">
        <f>'[2]20'!J24</f>
        <v>0</v>
      </c>
      <c r="J22" s="200">
        <f>'[2]20'!K24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'[2]20'!B25</f>
        <v>40</v>
      </c>
      <c r="C23" s="200">
        <f>'[2]20'!C25</f>
        <v>50</v>
      </c>
      <c r="D23" s="200">
        <f>'[2]20'!D25</f>
        <v>0</v>
      </c>
      <c r="E23" s="200">
        <f>'[2]20'!E25</f>
        <v>0</v>
      </c>
      <c r="F23" s="15">
        <f t="shared" si="6"/>
        <v>90</v>
      </c>
      <c r="G23" s="199">
        <f>'[2]20'!H25</f>
        <v>0</v>
      </c>
      <c r="H23" s="200">
        <f>'[2]20'!I25</f>
        <v>0</v>
      </c>
      <c r="I23" s="200">
        <f>'[2]20'!J25</f>
        <v>0</v>
      </c>
      <c r="J23" s="200">
        <f>'[2]20'!K25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'[2]20'!B26</f>
        <v>40</v>
      </c>
      <c r="C24" s="200">
        <f>'[2]20'!C26</f>
        <v>50</v>
      </c>
      <c r="D24" s="200">
        <f>'[2]20'!D26</f>
        <v>0</v>
      </c>
      <c r="E24" s="200">
        <f>'[2]20'!E26</f>
        <v>0</v>
      </c>
      <c r="F24" s="15">
        <f t="shared" si="6"/>
        <v>90</v>
      </c>
      <c r="G24" s="199">
        <f>'[2]20'!H26</f>
        <v>0</v>
      </c>
      <c r="H24" s="200">
        <f>'[2]20'!I26</f>
        <v>0</v>
      </c>
      <c r="I24" s="200">
        <f>'[2]20'!J26</f>
        <v>0</v>
      </c>
      <c r="J24" s="200">
        <f>'[2]20'!K26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'[2]20'!B27</f>
        <v>40</v>
      </c>
      <c r="C25" s="200">
        <f>'[2]20'!C27</f>
        <v>50</v>
      </c>
      <c r="D25" s="200">
        <f>'[2]20'!D27</f>
        <v>0</v>
      </c>
      <c r="E25" s="200">
        <f>'[2]20'!E27</f>
        <v>0</v>
      </c>
      <c r="F25" s="15">
        <f t="shared" si="6"/>
        <v>90</v>
      </c>
      <c r="G25" s="199">
        <f>'[2]20'!H27</f>
        <v>0</v>
      </c>
      <c r="H25" s="200">
        <f>'[2]20'!I27</f>
        <v>0</v>
      </c>
      <c r="I25" s="200">
        <f>'[2]20'!J27</f>
        <v>0</v>
      </c>
      <c r="J25" s="200">
        <f>'[2]20'!K27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'[2]20'!B28</f>
        <v>40</v>
      </c>
      <c r="C26" s="200">
        <f>'[2]20'!C28</f>
        <v>50</v>
      </c>
      <c r="D26" s="200">
        <f>'[2]20'!D28</f>
        <v>0</v>
      </c>
      <c r="E26" s="200">
        <f>'[2]20'!E28</f>
        <v>0</v>
      </c>
      <c r="F26" s="15">
        <f t="shared" si="6"/>
        <v>90</v>
      </c>
      <c r="G26" s="199">
        <f>'[2]20'!H28</f>
        <v>0</v>
      </c>
      <c r="H26" s="200">
        <f>'[2]20'!I28</f>
        <v>0</v>
      </c>
      <c r="I26" s="200">
        <f>'[2]20'!J28</f>
        <v>0</v>
      </c>
      <c r="J26" s="200">
        <f>'[2]20'!K28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'[2]20'!B29</f>
        <v>40</v>
      </c>
      <c r="C27" s="200">
        <f>'[2]20'!C29</f>
        <v>50</v>
      </c>
      <c r="D27" s="200">
        <f>'[2]20'!D29</f>
        <v>0</v>
      </c>
      <c r="E27" s="200">
        <f>'[2]20'!E29</f>
        <v>0</v>
      </c>
      <c r="F27" s="15">
        <f t="shared" si="6"/>
        <v>90</v>
      </c>
      <c r="G27" s="199">
        <f>'[2]20'!H29</f>
        <v>0</v>
      </c>
      <c r="H27" s="200">
        <f>'[2]20'!I29</f>
        <v>0</v>
      </c>
      <c r="I27" s="200">
        <f>'[2]20'!J29</f>
        <v>0</v>
      </c>
      <c r="J27" s="200">
        <f>'[2]20'!K29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'[2]20'!B30</f>
        <v>40</v>
      </c>
      <c r="C28" s="200">
        <f>'[2]20'!C30</f>
        <v>50</v>
      </c>
      <c r="D28" s="200">
        <f>'[2]20'!D30</f>
        <v>0</v>
      </c>
      <c r="E28" s="200">
        <f>'[2]20'!E30</f>
        <v>0</v>
      </c>
      <c r="F28" s="15">
        <f t="shared" si="6"/>
        <v>90</v>
      </c>
      <c r="G28" s="199">
        <f>'[2]20'!H30</f>
        <v>0</v>
      </c>
      <c r="H28" s="200">
        <f>'[2]20'!I30</f>
        <v>0</v>
      </c>
      <c r="I28" s="200">
        <f>'[2]20'!J30</f>
        <v>0</v>
      </c>
      <c r="J28" s="200">
        <f>'[2]20'!K30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'[2]20'!B31</f>
        <v>40</v>
      </c>
      <c r="C29" s="200">
        <f>'[2]20'!C31</f>
        <v>50</v>
      </c>
      <c r="D29" s="200">
        <f>'[2]20'!D31</f>
        <v>0</v>
      </c>
      <c r="E29" s="200">
        <f>'[2]20'!E31</f>
        <v>0</v>
      </c>
      <c r="F29" s="15">
        <f t="shared" si="6"/>
        <v>90</v>
      </c>
      <c r="G29" s="199">
        <f>'[2]20'!H31</f>
        <v>0</v>
      </c>
      <c r="H29" s="200">
        <f>'[2]20'!I31</f>
        <v>0</v>
      </c>
      <c r="I29" s="200">
        <f>'[2]20'!J31</f>
        <v>0</v>
      </c>
      <c r="J29" s="200">
        <f>'[2]20'!K31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'[2]20'!B32</f>
        <v>40</v>
      </c>
      <c r="C30" s="200">
        <f>'[2]20'!C32</f>
        <v>50</v>
      </c>
      <c r="D30" s="200">
        <f>'[2]20'!D32</f>
        <v>0</v>
      </c>
      <c r="E30" s="200">
        <f>'[2]20'!E32</f>
        <v>0</v>
      </c>
      <c r="F30" s="15">
        <f t="shared" si="6"/>
        <v>90</v>
      </c>
      <c r="G30" s="199">
        <f>'[2]20'!H32</f>
        <v>0</v>
      </c>
      <c r="H30" s="200">
        <f>'[2]20'!I32</f>
        <v>0</v>
      </c>
      <c r="I30" s="200">
        <f>'[2]20'!J32</f>
        <v>0</v>
      </c>
      <c r="J30" s="200">
        <f>'[2]20'!K32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'[2]20'!B33</f>
        <v>40</v>
      </c>
      <c r="C31" s="200">
        <f>'[2]20'!C33</f>
        <v>50</v>
      </c>
      <c r="D31" s="200">
        <f>'[2]20'!D33</f>
        <v>0</v>
      </c>
      <c r="E31" s="200">
        <f>'[2]20'!E33</f>
        <v>0</v>
      </c>
      <c r="F31" s="15">
        <f t="shared" si="6"/>
        <v>90</v>
      </c>
      <c r="G31" s="199">
        <f>'[2]20'!H33</f>
        <v>0</v>
      </c>
      <c r="H31" s="200">
        <f>'[2]20'!I33</f>
        <v>0</v>
      </c>
      <c r="I31" s="200">
        <f>'[2]20'!J33</f>
        <v>0</v>
      </c>
      <c r="J31" s="200">
        <f>'[2]20'!K33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'[2]20'!B34</f>
        <v>40</v>
      </c>
      <c r="C32" s="200">
        <f>'[2]20'!C34</f>
        <v>50</v>
      </c>
      <c r="D32" s="200">
        <f>'[2]20'!D34</f>
        <v>0</v>
      </c>
      <c r="E32" s="200">
        <f>'[2]20'!E34</f>
        <v>0</v>
      </c>
      <c r="F32" s="15">
        <f t="shared" si="6"/>
        <v>90</v>
      </c>
      <c r="G32" s="199">
        <f>'[2]20'!H34</f>
        <v>0</v>
      </c>
      <c r="H32" s="200">
        <f>'[2]20'!I34</f>
        <v>0</v>
      </c>
      <c r="I32" s="200">
        <f>'[2]20'!J34</f>
        <v>0</v>
      </c>
      <c r="J32" s="200">
        <f>'[2]20'!K34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'[2]20'!B35</f>
        <v>40</v>
      </c>
      <c r="C33" s="200">
        <f>'[2]20'!C35</f>
        <v>50</v>
      </c>
      <c r="D33" s="200">
        <f>'[2]20'!D35</f>
        <v>0</v>
      </c>
      <c r="E33" s="200">
        <f>'[2]20'!E35</f>
        <v>0</v>
      </c>
      <c r="F33" s="15">
        <f t="shared" si="6"/>
        <v>90</v>
      </c>
      <c r="G33" s="199">
        <f>'[2]20'!H35</f>
        <v>0</v>
      </c>
      <c r="H33" s="200">
        <f>'[2]20'!I35</f>
        <v>0</v>
      </c>
      <c r="I33" s="200">
        <f>'[2]20'!J35</f>
        <v>0</v>
      </c>
      <c r="J33" s="200">
        <f>'[2]20'!K35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'[2]20'!B36</f>
        <v>40</v>
      </c>
      <c r="C34" s="200">
        <f>'[2]20'!C36</f>
        <v>50</v>
      </c>
      <c r="D34" s="200">
        <f>'[2]20'!D36</f>
        <v>0</v>
      </c>
      <c r="E34" s="200">
        <f>'[2]20'!E36</f>
        <v>0</v>
      </c>
      <c r="F34" s="15">
        <f t="shared" si="6"/>
        <v>90</v>
      </c>
      <c r="G34" s="199">
        <f>'[2]20'!H36</f>
        <v>0</v>
      </c>
      <c r="H34" s="200">
        <f>'[2]20'!I36</f>
        <v>0</v>
      </c>
      <c r="I34" s="200">
        <f>'[2]20'!J36</f>
        <v>0</v>
      </c>
      <c r="J34" s="200">
        <f>'[2]20'!K36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'[2]20'!B37</f>
        <v>40</v>
      </c>
      <c r="C35" s="200">
        <f>'[2]20'!C37</f>
        <v>50</v>
      </c>
      <c r="D35" s="200">
        <f>'[2]20'!D37</f>
        <v>0</v>
      </c>
      <c r="E35" s="200">
        <f>'[2]20'!E37</f>
        <v>0</v>
      </c>
      <c r="F35" s="15">
        <f t="shared" si="6"/>
        <v>90</v>
      </c>
      <c r="G35" s="199">
        <f>'[2]20'!H37</f>
        <v>0</v>
      </c>
      <c r="H35" s="200">
        <f>'[2]20'!I37</f>
        <v>0</v>
      </c>
      <c r="I35" s="200">
        <f>'[2]20'!J37</f>
        <v>0</v>
      </c>
      <c r="J35" s="200">
        <f>'[2]20'!K37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'[2]20'!B38</f>
        <v>40</v>
      </c>
      <c r="C36" s="200">
        <f>'[2]20'!C38</f>
        <v>50</v>
      </c>
      <c r="D36" s="200">
        <f>'[2]20'!D38</f>
        <v>0</v>
      </c>
      <c r="E36" s="200">
        <f>'[2]20'!E38</f>
        <v>0</v>
      </c>
      <c r="F36" s="15">
        <f t="shared" si="6"/>
        <v>90</v>
      </c>
      <c r="G36" s="199">
        <f>'[2]20'!H38</f>
        <v>0</v>
      </c>
      <c r="H36" s="200">
        <f>'[2]20'!I38</f>
        <v>0</v>
      </c>
      <c r="I36" s="200">
        <f>'[2]20'!J38</f>
        <v>0</v>
      </c>
      <c r="J36" s="200">
        <f>'[2]20'!K38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'[2]20'!B39</f>
        <v>40</v>
      </c>
      <c r="C37" s="200">
        <f>'[2]20'!C39</f>
        <v>50</v>
      </c>
      <c r="D37" s="200">
        <f>'[2]20'!D39</f>
        <v>0</v>
      </c>
      <c r="E37" s="200">
        <f>'[2]20'!E39</f>
        <v>0</v>
      </c>
      <c r="F37" s="15">
        <f t="shared" si="6"/>
        <v>90</v>
      </c>
      <c r="G37" s="199">
        <f>'[2]20'!H39</f>
        <v>0</v>
      </c>
      <c r="H37" s="200">
        <f>'[2]20'!I39</f>
        <v>0</v>
      </c>
      <c r="I37" s="200">
        <f>'[2]20'!J39</f>
        <v>0</v>
      </c>
      <c r="J37" s="200">
        <f>'[2]20'!K39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'[2]20'!B40</f>
        <v>40</v>
      </c>
      <c r="C38" s="200">
        <f>'[2]20'!C40</f>
        <v>50</v>
      </c>
      <c r="D38" s="200">
        <f>'[2]20'!D40</f>
        <v>0</v>
      </c>
      <c r="E38" s="200">
        <f>'[2]20'!E40</f>
        <v>0</v>
      </c>
      <c r="F38" s="15">
        <f t="shared" si="6"/>
        <v>90</v>
      </c>
      <c r="G38" s="199">
        <f>'[2]20'!H40</f>
        <v>0</v>
      </c>
      <c r="H38" s="200">
        <f>'[2]20'!I40</f>
        <v>0</v>
      </c>
      <c r="I38" s="200">
        <f>'[2]20'!J40</f>
        <v>0</v>
      </c>
      <c r="J38" s="200">
        <f>'[2]20'!K40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'[2]20'!B41</f>
        <v>40</v>
      </c>
      <c r="C39" s="200">
        <f>'[2]20'!C41</f>
        <v>50</v>
      </c>
      <c r="D39" s="200">
        <f>'[2]20'!D41</f>
        <v>0</v>
      </c>
      <c r="E39" s="200">
        <f>'[2]20'!E41</f>
        <v>0</v>
      </c>
      <c r="F39" s="15">
        <f t="shared" si="6"/>
        <v>90</v>
      </c>
      <c r="G39" s="199">
        <f>'[2]20'!H41</f>
        <v>0</v>
      </c>
      <c r="H39" s="200">
        <f>'[2]20'!I41</f>
        <v>0</v>
      </c>
      <c r="I39" s="200">
        <f>'[2]20'!J41</f>
        <v>0</v>
      </c>
      <c r="J39" s="200">
        <f>'[2]20'!K41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'[2]20'!B42</f>
        <v>40</v>
      </c>
      <c r="C40" s="200">
        <f>'[2]20'!C42</f>
        <v>50</v>
      </c>
      <c r="D40" s="200">
        <f>'[2]20'!D42</f>
        <v>0</v>
      </c>
      <c r="E40" s="200">
        <f>'[2]20'!E42</f>
        <v>0</v>
      </c>
      <c r="F40" s="15">
        <f t="shared" si="6"/>
        <v>90</v>
      </c>
      <c r="G40" s="199">
        <f>'[2]20'!H42</f>
        <v>0</v>
      </c>
      <c r="H40" s="200">
        <f>'[2]20'!I42</f>
        <v>0</v>
      </c>
      <c r="I40" s="200">
        <f>'[2]20'!J42</f>
        <v>0</v>
      </c>
      <c r="J40" s="200">
        <f>'[2]20'!K42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'[2]20'!B43</f>
        <v>40</v>
      </c>
      <c r="C41" s="200">
        <f>'[2]20'!C43</f>
        <v>50</v>
      </c>
      <c r="D41" s="200">
        <f>'[2]20'!D43</f>
        <v>0</v>
      </c>
      <c r="E41" s="200">
        <f>'[2]20'!E43</f>
        <v>0</v>
      </c>
      <c r="F41" s="15">
        <f t="shared" si="6"/>
        <v>90</v>
      </c>
      <c r="G41" s="199">
        <f>'[2]20'!H43</f>
        <v>0</v>
      </c>
      <c r="H41" s="200">
        <f>'[2]20'!I43</f>
        <v>0</v>
      </c>
      <c r="I41" s="200">
        <f>'[2]20'!J43</f>
        <v>0</v>
      </c>
      <c r="J41" s="200">
        <f>'[2]20'!K43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'[2]20'!B44</f>
        <v>40</v>
      </c>
      <c r="C42" s="200">
        <f>'[2]20'!C44</f>
        <v>50</v>
      </c>
      <c r="D42" s="200">
        <f>'[2]20'!D44</f>
        <v>0</v>
      </c>
      <c r="E42" s="200">
        <f>'[2]20'!E44</f>
        <v>0</v>
      </c>
      <c r="F42" s="15">
        <f t="shared" si="6"/>
        <v>90</v>
      </c>
      <c r="G42" s="199">
        <f>'[2]20'!H44</f>
        <v>0</v>
      </c>
      <c r="H42" s="200">
        <f>'[2]20'!I44</f>
        <v>0</v>
      </c>
      <c r="I42" s="200">
        <f>'[2]20'!J44</f>
        <v>0</v>
      </c>
      <c r="J42" s="200">
        <f>'[2]20'!K44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'[2]20'!B45</f>
        <v>40</v>
      </c>
      <c r="C43" s="200">
        <f>'[2]20'!C45</f>
        <v>50</v>
      </c>
      <c r="D43" s="200">
        <f>'[2]20'!D45</f>
        <v>0</v>
      </c>
      <c r="E43" s="200">
        <f>'[2]20'!E45</f>
        <v>0</v>
      </c>
      <c r="F43" s="15">
        <f t="shared" si="6"/>
        <v>90</v>
      </c>
      <c r="G43" s="199">
        <f>'[2]20'!H45</f>
        <v>0</v>
      </c>
      <c r="H43" s="200">
        <f>'[2]20'!I45</f>
        <v>0</v>
      </c>
      <c r="I43" s="200">
        <f>'[2]20'!J45</f>
        <v>0</v>
      </c>
      <c r="J43" s="200">
        <f>'[2]20'!K45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'[2]20'!B46</f>
        <v>40</v>
      </c>
      <c r="C44" s="200">
        <f>'[2]20'!C46</f>
        <v>50</v>
      </c>
      <c r="D44" s="200">
        <f>'[2]20'!D46</f>
        <v>0</v>
      </c>
      <c r="E44" s="200">
        <f>'[2]20'!E46</f>
        <v>0</v>
      </c>
      <c r="F44" s="15">
        <f t="shared" si="6"/>
        <v>90</v>
      </c>
      <c r="G44" s="199">
        <f>'[2]20'!H46</f>
        <v>0</v>
      </c>
      <c r="H44" s="200">
        <f>'[2]20'!I46</f>
        <v>0</v>
      </c>
      <c r="I44" s="200">
        <f>'[2]20'!J46</f>
        <v>0</v>
      </c>
      <c r="J44" s="200">
        <f>'[2]20'!K46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'[2]20'!B47</f>
        <v>40</v>
      </c>
      <c r="C45" s="200">
        <f>'[2]20'!C47</f>
        <v>50</v>
      </c>
      <c r="D45" s="200">
        <f>'[2]20'!D47</f>
        <v>0</v>
      </c>
      <c r="E45" s="200">
        <f>'[2]20'!E47</f>
        <v>0</v>
      </c>
      <c r="F45" s="15">
        <f t="shared" si="6"/>
        <v>90</v>
      </c>
      <c r="G45" s="199">
        <f>'[2]20'!H47</f>
        <v>0</v>
      </c>
      <c r="H45" s="200">
        <f>'[2]20'!I47</f>
        <v>0</v>
      </c>
      <c r="I45" s="200">
        <f>'[2]20'!J47</f>
        <v>0</v>
      </c>
      <c r="J45" s="200">
        <f>'[2]20'!K47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'[2]20'!B48</f>
        <v>40</v>
      </c>
      <c r="C46" s="200">
        <f>'[2]20'!C48</f>
        <v>50</v>
      </c>
      <c r="D46" s="200">
        <f>'[2]20'!D48</f>
        <v>0</v>
      </c>
      <c r="E46" s="200">
        <f>'[2]20'!E48</f>
        <v>0</v>
      </c>
      <c r="F46" s="15">
        <f t="shared" si="6"/>
        <v>90</v>
      </c>
      <c r="G46" s="199">
        <f>'[2]20'!H48</f>
        <v>0</v>
      </c>
      <c r="H46" s="200">
        <f>'[2]20'!I48</f>
        <v>0</v>
      </c>
      <c r="I46" s="200">
        <f>'[2]20'!J48</f>
        <v>0</v>
      </c>
      <c r="J46" s="200">
        <f>'[2]20'!K48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'[2]20'!B49</f>
        <v>40</v>
      </c>
      <c r="C47" s="200">
        <f>'[2]20'!C49</f>
        <v>50</v>
      </c>
      <c r="D47" s="200">
        <f>'[2]20'!D49</f>
        <v>0</v>
      </c>
      <c r="E47" s="200">
        <f>'[2]20'!E49</f>
        <v>0</v>
      </c>
      <c r="F47" s="15">
        <f t="shared" si="6"/>
        <v>90</v>
      </c>
      <c r="G47" s="199">
        <f>'[2]20'!H49</f>
        <v>0</v>
      </c>
      <c r="H47" s="200">
        <f>'[2]20'!I49</f>
        <v>0</v>
      </c>
      <c r="I47" s="200">
        <f>'[2]20'!J49</f>
        <v>0</v>
      </c>
      <c r="J47" s="200">
        <f>'[2]20'!K49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'[2]20'!B50</f>
        <v>40</v>
      </c>
      <c r="C48" s="200">
        <f>'[2]20'!C50</f>
        <v>50</v>
      </c>
      <c r="D48" s="200">
        <f>'[2]20'!D50</f>
        <v>0</v>
      </c>
      <c r="E48" s="200">
        <f>'[2]20'!E50</f>
        <v>0</v>
      </c>
      <c r="F48" s="15">
        <f t="shared" si="6"/>
        <v>90</v>
      </c>
      <c r="G48" s="199">
        <f>'[2]20'!H50</f>
        <v>0</v>
      </c>
      <c r="H48" s="200">
        <f>'[2]20'!I50</f>
        <v>0</v>
      </c>
      <c r="I48" s="200">
        <f>'[2]20'!J50</f>
        <v>0</v>
      </c>
      <c r="J48" s="200">
        <f>'[2]20'!K50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'[2]20'!B51</f>
        <v>40</v>
      </c>
      <c r="C49" s="200">
        <f>'[2]20'!C51</f>
        <v>50</v>
      </c>
      <c r="D49" s="200">
        <f>'[2]20'!D51</f>
        <v>0</v>
      </c>
      <c r="E49" s="200">
        <f>'[2]20'!E51</f>
        <v>0</v>
      </c>
      <c r="F49" s="15">
        <f t="shared" si="6"/>
        <v>90</v>
      </c>
      <c r="G49" s="199">
        <f>'[2]20'!H51</f>
        <v>0</v>
      </c>
      <c r="H49" s="200">
        <f>'[2]20'!I51</f>
        <v>0</v>
      </c>
      <c r="I49" s="200">
        <f>'[2]20'!J51</f>
        <v>0</v>
      </c>
      <c r="J49" s="200">
        <f>'[2]20'!K51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'[2]20'!B52</f>
        <v>40</v>
      </c>
      <c r="C50" s="200">
        <f>'[2]20'!C52</f>
        <v>50</v>
      </c>
      <c r="D50" s="200">
        <f>'[2]20'!D52</f>
        <v>0</v>
      </c>
      <c r="E50" s="200">
        <f>'[2]20'!E52</f>
        <v>0</v>
      </c>
      <c r="F50" s="15">
        <f t="shared" si="6"/>
        <v>90</v>
      </c>
      <c r="G50" s="199">
        <f>'[2]20'!H52</f>
        <v>0</v>
      </c>
      <c r="H50" s="200">
        <f>'[2]20'!I52</f>
        <v>0</v>
      </c>
      <c r="I50" s="200">
        <f>'[2]20'!J52</f>
        <v>0</v>
      </c>
      <c r="J50" s="200">
        <f>'[2]20'!K52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'[2]20'!B53</f>
        <v>40</v>
      </c>
      <c r="C51" s="200">
        <f>'[2]20'!C53</f>
        <v>50</v>
      </c>
      <c r="D51" s="200">
        <f>'[2]20'!D53</f>
        <v>0</v>
      </c>
      <c r="E51" s="200">
        <f>'[2]20'!E53</f>
        <v>0</v>
      </c>
      <c r="F51" s="15">
        <f t="shared" si="6"/>
        <v>90</v>
      </c>
      <c r="G51" s="199">
        <f>'[2]20'!H53</f>
        <v>0</v>
      </c>
      <c r="H51" s="200">
        <f>'[2]20'!I53</f>
        <v>0</v>
      </c>
      <c r="I51" s="200">
        <f>'[2]20'!J53</f>
        <v>0</v>
      </c>
      <c r="J51" s="200">
        <f>'[2]20'!K53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'[2]20'!B54</f>
        <v>40</v>
      </c>
      <c r="C52" s="200">
        <f>'[2]20'!C54</f>
        <v>50</v>
      </c>
      <c r="D52" s="200">
        <f>'[2]20'!D54</f>
        <v>0</v>
      </c>
      <c r="E52" s="200">
        <f>'[2]20'!E54</f>
        <v>0</v>
      </c>
      <c r="F52" s="15">
        <f t="shared" si="6"/>
        <v>90</v>
      </c>
      <c r="G52" s="199">
        <f>'[2]20'!H54</f>
        <v>0</v>
      </c>
      <c r="H52" s="200">
        <f>'[2]20'!I54</f>
        <v>0</v>
      </c>
      <c r="I52" s="200">
        <f>'[2]20'!J54</f>
        <v>0</v>
      </c>
      <c r="J52" s="200">
        <f>'[2]20'!K54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'[2]20'!B55</f>
        <v>40</v>
      </c>
      <c r="C53" s="200">
        <f>'[2]20'!C55</f>
        <v>50</v>
      </c>
      <c r="D53" s="200">
        <f>'[2]20'!D55</f>
        <v>0</v>
      </c>
      <c r="E53" s="200">
        <f>'[2]20'!E55</f>
        <v>0</v>
      </c>
      <c r="F53" s="15">
        <f t="shared" si="6"/>
        <v>90</v>
      </c>
      <c r="G53" s="199">
        <f>'[2]20'!H55</f>
        <v>0</v>
      </c>
      <c r="H53" s="200">
        <f>'[2]20'!I55</f>
        <v>0</v>
      </c>
      <c r="I53" s="200">
        <f>'[2]20'!J55</f>
        <v>0</v>
      </c>
      <c r="J53" s="200">
        <f>'[2]20'!K55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'[2]20'!B56</f>
        <v>40</v>
      </c>
      <c r="C54" s="200">
        <f>'[2]20'!C56</f>
        <v>50</v>
      </c>
      <c r="D54" s="200">
        <f>'[2]20'!D56</f>
        <v>0</v>
      </c>
      <c r="E54" s="200">
        <f>'[2]20'!E56</f>
        <v>0</v>
      </c>
      <c r="F54" s="15">
        <f t="shared" si="6"/>
        <v>90</v>
      </c>
      <c r="G54" s="199">
        <f>'[2]20'!H56</f>
        <v>0</v>
      </c>
      <c r="H54" s="200">
        <f>'[2]20'!I56</f>
        <v>0</v>
      </c>
      <c r="I54" s="200">
        <f>'[2]20'!J56</f>
        <v>0</v>
      </c>
      <c r="J54" s="200">
        <f>'[2]20'!K56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'[2]20'!B57</f>
        <v>40</v>
      </c>
      <c r="C55" s="200">
        <f>'[2]20'!C57</f>
        <v>50</v>
      </c>
      <c r="D55" s="200">
        <f>'[2]20'!D57</f>
        <v>0</v>
      </c>
      <c r="E55" s="200">
        <f>'[2]20'!E57</f>
        <v>0</v>
      </c>
      <c r="F55" s="15">
        <f t="shared" si="6"/>
        <v>90</v>
      </c>
      <c r="G55" s="199">
        <f>'[2]20'!H57</f>
        <v>0</v>
      </c>
      <c r="H55" s="200">
        <f>'[2]20'!I57</f>
        <v>0</v>
      </c>
      <c r="I55" s="200">
        <f>'[2]20'!J57</f>
        <v>0</v>
      </c>
      <c r="J55" s="200">
        <f>'[2]20'!K57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'[2]20'!B58</f>
        <v>40</v>
      </c>
      <c r="C56" s="200">
        <f>'[2]20'!C58</f>
        <v>50</v>
      </c>
      <c r="D56" s="200">
        <f>'[2]20'!D58</f>
        <v>0</v>
      </c>
      <c r="E56" s="200">
        <f>'[2]20'!E58</f>
        <v>0</v>
      </c>
      <c r="F56" s="15">
        <f t="shared" si="6"/>
        <v>90</v>
      </c>
      <c r="G56" s="199">
        <f>'[2]20'!H58</f>
        <v>0</v>
      </c>
      <c r="H56" s="200">
        <f>'[2]20'!I58</f>
        <v>0</v>
      </c>
      <c r="I56" s="200">
        <f>'[2]20'!J58</f>
        <v>0</v>
      </c>
      <c r="J56" s="200">
        <f>'[2]20'!K58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'[2]20'!B59</f>
        <v>40</v>
      </c>
      <c r="C57" s="200">
        <f>'[2]20'!C59</f>
        <v>50</v>
      </c>
      <c r="D57" s="200">
        <f>'[2]20'!D59</f>
        <v>0</v>
      </c>
      <c r="E57" s="200">
        <f>'[2]20'!E59</f>
        <v>0</v>
      </c>
      <c r="F57" s="15">
        <f t="shared" si="6"/>
        <v>90</v>
      </c>
      <c r="G57" s="199">
        <f>'[2]20'!H59</f>
        <v>0</v>
      </c>
      <c r="H57" s="200">
        <f>'[2]20'!I59</f>
        <v>0</v>
      </c>
      <c r="I57" s="200">
        <f>'[2]20'!J59</f>
        <v>0</v>
      </c>
      <c r="J57" s="200">
        <f>'[2]20'!K59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'[2]20'!B60</f>
        <v>40</v>
      </c>
      <c r="C58" s="200">
        <f>'[2]20'!C60</f>
        <v>50</v>
      </c>
      <c r="D58" s="200">
        <f>'[2]20'!D60</f>
        <v>0</v>
      </c>
      <c r="E58" s="200">
        <f>'[2]20'!E60</f>
        <v>0</v>
      </c>
      <c r="F58" s="15">
        <f t="shared" si="6"/>
        <v>90</v>
      </c>
      <c r="G58" s="199">
        <f>'[2]20'!H60</f>
        <v>0</v>
      </c>
      <c r="H58" s="200">
        <f>'[2]20'!I60</f>
        <v>0</v>
      </c>
      <c r="I58" s="200">
        <f>'[2]20'!J60</f>
        <v>0</v>
      </c>
      <c r="J58" s="200">
        <f>'[2]20'!K60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'[2]20'!B61</f>
        <v>40</v>
      </c>
      <c r="C59" s="200">
        <f>'[2]20'!C61</f>
        <v>50</v>
      </c>
      <c r="D59" s="200">
        <f>'[2]20'!D61</f>
        <v>0</v>
      </c>
      <c r="E59" s="200">
        <f>'[2]20'!E61</f>
        <v>0</v>
      </c>
      <c r="F59" s="15">
        <f t="shared" si="6"/>
        <v>90</v>
      </c>
      <c r="G59" s="199">
        <f>'[2]20'!H61</f>
        <v>0</v>
      </c>
      <c r="H59" s="200">
        <f>'[2]20'!I61</f>
        <v>0</v>
      </c>
      <c r="I59" s="200">
        <f>'[2]20'!J61</f>
        <v>0</v>
      </c>
      <c r="J59" s="200">
        <f>'[2]20'!K61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'[2]20'!B62</f>
        <v>40</v>
      </c>
      <c r="C60" s="200">
        <f>'[2]20'!C62</f>
        <v>50</v>
      </c>
      <c r="D60" s="200">
        <f>'[2]20'!D62</f>
        <v>0</v>
      </c>
      <c r="E60" s="200">
        <f>'[2]20'!E62</f>
        <v>0</v>
      </c>
      <c r="F60" s="15">
        <f t="shared" si="6"/>
        <v>90</v>
      </c>
      <c r="G60" s="199">
        <f>'[2]20'!H62</f>
        <v>0</v>
      </c>
      <c r="H60" s="200">
        <f>'[2]20'!I62</f>
        <v>0</v>
      </c>
      <c r="I60" s="200">
        <f>'[2]20'!J62</f>
        <v>0</v>
      </c>
      <c r="J60" s="200">
        <f>'[2]20'!K62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'[2]20'!B63</f>
        <v>40</v>
      </c>
      <c r="C61" s="200">
        <f>'[2]20'!C63</f>
        <v>50</v>
      </c>
      <c r="D61" s="200">
        <f>'[2]20'!D63</f>
        <v>0</v>
      </c>
      <c r="E61" s="200">
        <f>'[2]20'!E63</f>
        <v>0</v>
      </c>
      <c r="F61" s="15">
        <f t="shared" si="6"/>
        <v>90</v>
      </c>
      <c r="G61" s="199">
        <f>'[2]20'!H63</f>
        <v>0</v>
      </c>
      <c r="H61" s="200">
        <f>'[2]20'!I63</f>
        <v>0</v>
      </c>
      <c r="I61" s="200">
        <f>'[2]20'!J63</f>
        <v>0</v>
      </c>
      <c r="J61" s="200">
        <f>'[2]20'!K63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'[2]20'!B64</f>
        <v>40</v>
      </c>
      <c r="C62" s="200">
        <f>'[2]20'!C64</f>
        <v>50</v>
      </c>
      <c r="D62" s="200">
        <f>'[2]20'!D64</f>
        <v>0</v>
      </c>
      <c r="E62" s="200">
        <f>'[2]20'!E64</f>
        <v>0</v>
      </c>
      <c r="F62" s="15">
        <f t="shared" si="6"/>
        <v>90</v>
      </c>
      <c r="G62" s="199">
        <f>'[2]20'!H64</f>
        <v>0</v>
      </c>
      <c r="H62" s="200">
        <f>'[2]20'!I64</f>
        <v>0</v>
      </c>
      <c r="I62" s="200">
        <f>'[2]20'!J64</f>
        <v>0</v>
      </c>
      <c r="J62" s="200">
        <f>'[2]20'!K64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'[2]20'!B65</f>
        <v>40</v>
      </c>
      <c r="C63" s="200">
        <f>'[2]20'!C65</f>
        <v>50</v>
      </c>
      <c r="D63" s="200">
        <f>'[2]20'!D65</f>
        <v>0</v>
      </c>
      <c r="E63" s="200">
        <f>'[2]20'!E65</f>
        <v>0</v>
      </c>
      <c r="F63" s="15">
        <f t="shared" si="6"/>
        <v>90</v>
      </c>
      <c r="G63" s="199">
        <f>'[2]20'!H65</f>
        <v>0</v>
      </c>
      <c r="H63" s="200">
        <f>'[2]20'!I65</f>
        <v>0</v>
      </c>
      <c r="I63" s="200">
        <f>'[2]20'!J65</f>
        <v>0</v>
      </c>
      <c r="J63" s="200">
        <f>'[2]20'!K65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'[2]20'!B66</f>
        <v>40</v>
      </c>
      <c r="C64" s="200">
        <f>'[2]20'!C66</f>
        <v>50</v>
      </c>
      <c r="D64" s="200">
        <f>'[2]20'!D66</f>
        <v>0</v>
      </c>
      <c r="E64" s="200">
        <f>'[2]20'!E66</f>
        <v>0</v>
      </c>
      <c r="F64" s="15">
        <f t="shared" si="6"/>
        <v>90</v>
      </c>
      <c r="G64" s="199">
        <f>'[2]20'!H66</f>
        <v>0</v>
      </c>
      <c r="H64" s="200">
        <f>'[2]20'!I66</f>
        <v>0</v>
      </c>
      <c r="I64" s="200">
        <f>'[2]20'!J66</f>
        <v>0</v>
      </c>
      <c r="J64" s="200">
        <f>'[2]20'!K66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'[2]20'!B67</f>
        <v>40</v>
      </c>
      <c r="C65" s="200">
        <f>'[2]20'!C67</f>
        <v>50</v>
      </c>
      <c r="D65" s="200">
        <f>'[2]20'!D67</f>
        <v>0</v>
      </c>
      <c r="E65" s="200">
        <f>'[2]20'!E67</f>
        <v>0</v>
      </c>
      <c r="F65" s="15">
        <f t="shared" si="6"/>
        <v>90</v>
      </c>
      <c r="G65" s="199">
        <f>'[2]20'!H67</f>
        <v>0</v>
      </c>
      <c r="H65" s="200">
        <f>'[2]20'!I67</f>
        <v>0</v>
      </c>
      <c r="I65" s="200">
        <f>'[2]20'!J67</f>
        <v>0</v>
      </c>
      <c r="J65" s="200">
        <f>'[2]20'!K67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'[2]20'!B68</f>
        <v>40</v>
      </c>
      <c r="C66" s="200">
        <f>'[2]20'!C68</f>
        <v>50</v>
      </c>
      <c r="D66" s="200">
        <f>'[2]20'!D68</f>
        <v>0</v>
      </c>
      <c r="E66" s="200">
        <f>'[2]20'!E68</f>
        <v>0</v>
      </c>
      <c r="F66" s="15">
        <f t="shared" si="6"/>
        <v>90</v>
      </c>
      <c r="G66" s="199">
        <f>'[2]20'!H68</f>
        <v>0</v>
      </c>
      <c r="H66" s="200">
        <f>'[2]20'!I68</f>
        <v>0</v>
      </c>
      <c r="I66" s="200">
        <f>'[2]20'!J68</f>
        <v>0</v>
      </c>
      <c r="J66" s="200">
        <f>'[2]20'!K68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'[2]20'!B69</f>
        <v>40</v>
      </c>
      <c r="C67" s="200">
        <f>'[2]20'!C69</f>
        <v>50</v>
      </c>
      <c r="D67" s="200">
        <f>'[2]20'!D69</f>
        <v>0</v>
      </c>
      <c r="E67" s="200">
        <f>'[2]20'!E69</f>
        <v>0</v>
      </c>
      <c r="F67" s="15">
        <f t="shared" si="6"/>
        <v>90</v>
      </c>
      <c r="G67" s="199">
        <f>'[2]20'!H69</f>
        <v>0</v>
      </c>
      <c r="H67" s="200">
        <f>'[2]20'!I69</f>
        <v>0</v>
      </c>
      <c r="I67" s="200">
        <f>'[2]20'!J69</f>
        <v>0</v>
      </c>
      <c r="J67" s="200">
        <f>'[2]20'!K69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'[2]20'!B70</f>
        <v>40</v>
      </c>
      <c r="C68" s="200">
        <f>'[2]20'!C70</f>
        <v>50</v>
      </c>
      <c r="D68" s="200">
        <f>'[2]20'!D70</f>
        <v>0</v>
      </c>
      <c r="E68" s="200">
        <f>'[2]20'!E70</f>
        <v>0</v>
      </c>
      <c r="F68" s="15">
        <f t="shared" si="6"/>
        <v>90</v>
      </c>
      <c r="G68" s="199">
        <f>'[2]20'!H70</f>
        <v>0</v>
      </c>
      <c r="H68" s="200">
        <f>'[2]20'!I70</f>
        <v>0</v>
      </c>
      <c r="I68" s="200">
        <f>'[2]20'!J70</f>
        <v>0</v>
      </c>
      <c r="J68" s="200">
        <f>'[2]20'!K70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'[2]20'!B71</f>
        <v>40</v>
      </c>
      <c r="C69" s="200">
        <f>'[2]20'!C71</f>
        <v>50</v>
      </c>
      <c r="D69" s="200">
        <f>'[2]20'!D71</f>
        <v>0</v>
      </c>
      <c r="E69" s="200">
        <f>'[2]20'!E71</f>
        <v>0</v>
      </c>
      <c r="F69" s="15">
        <f t="shared" ref="F69:F98" si="16">SUM(B69:E69)</f>
        <v>90</v>
      </c>
      <c r="G69" s="199">
        <f>'[2]20'!H71</f>
        <v>0</v>
      </c>
      <c r="H69" s="200">
        <f>'[2]20'!I71</f>
        <v>0</v>
      </c>
      <c r="I69" s="200">
        <f>'[2]20'!J71</f>
        <v>0</v>
      </c>
      <c r="J69" s="200">
        <f>'[2]20'!K71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'[2]20'!B72</f>
        <v>40</v>
      </c>
      <c r="C70" s="200">
        <f>'[2]20'!C72</f>
        <v>50</v>
      </c>
      <c r="D70" s="200">
        <f>'[2]20'!D72</f>
        <v>0</v>
      </c>
      <c r="E70" s="200">
        <f>'[2]20'!E72</f>
        <v>0</v>
      </c>
      <c r="F70" s="15">
        <f t="shared" si="16"/>
        <v>90</v>
      </c>
      <c r="G70" s="199">
        <f>'[2]20'!H72</f>
        <v>0</v>
      </c>
      <c r="H70" s="200">
        <f>'[2]20'!I72</f>
        <v>0</v>
      </c>
      <c r="I70" s="200">
        <f>'[2]20'!J72</f>
        <v>0</v>
      </c>
      <c r="J70" s="200">
        <f>'[2]20'!K72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'[2]20'!B73</f>
        <v>40</v>
      </c>
      <c r="C71" s="200">
        <f>'[2]20'!C73</f>
        <v>50</v>
      </c>
      <c r="D71" s="200">
        <f>'[2]20'!D73</f>
        <v>0</v>
      </c>
      <c r="E71" s="200">
        <f>'[2]20'!E73</f>
        <v>0</v>
      </c>
      <c r="F71" s="15">
        <f t="shared" si="16"/>
        <v>90</v>
      </c>
      <c r="G71" s="199">
        <f>'[2]20'!H73</f>
        <v>0</v>
      </c>
      <c r="H71" s="200">
        <f>'[2]20'!I73</f>
        <v>0</v>
      </c>
      <c r="I71" s="200">
        <f>'[2]20'!J73</f>
        <v>0</v>
      </c>
      <c r="J71" s="200">
        <f>'[2]20'!K73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'[2]20'!B74</f>
        <v>40</v>
      </c>
      <c r="C72" s="200">
        <f>'[2]20'!C74</f>
        <v>50</v>
      </c>
      <c r="D72" s="200">
        <f>'[2]20'!D74</f>
        <v>0</v>
      </c>
      <c r="E72" s="200">
        <f>'[2]20'!E74</f>
        <v>0</v>
      </c>
      <c r="F72" s="15">
        <f t="shared" si="16"/>
        <v>90</v>
      </c>
      <c r="G72" s="199">
        <f>'[2]20'!H74</f>
        <v>0</v>
      </c>
      <c r="H72" s="200">
        <f>'[2]20'!I74</f>
        <v>0</v>
      </c>
      <c r="I72" s="200">
        <f>'[2]20'!J74</f>
        <v>0</v>
      </c>
      <c r="J72" s="200">
        <f>'[2]20'!K74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'[2]20'!B75</f>
        <v>40</v>
      </c>
      <c r="C73" s="200">
        <f>'[2]20'!C75</f>
        <v>50</v>
      </c>
      <c r="D73" s="200">
        <f>'[2]20'!D75</f>
        <v>0</v>
      </c>
      <c r="E73" s="200">
        <f>'[2]20'!E75</f>
        <v>0</v>
      </c>
      <c r="F73" s="15">
        <f t="shared" si="16"/>
        <v>90</v>
      </c>
      <c r="G73" s="199">
        <f>'[2]20'!H75</f>
        <v>0</v>
      </c>
      <c r="H73" s="200">
        <f>'[2]20'!I75</f>
        <v>0</v>
      </c>
      <c r="I73" s="200">
        <f>'[2]20'!J75</f>
        <v>0</v>
      </c>
      <c r="J73" s="200">
        <f>'[2]20'!K75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'[2]20'!B76</f>
        <v>40</v>
      </c>
      <c r="C74" s="200">
        <f>'[2]20'!C76</f>
        <v>50</v>
      </c>
      <c r="D74" s="200">
        <f>'[2]20'!D76</f>
        <v>0</v>
      </c>
      <c r="E74" s="200">
        <f>'[2]20'!E76</f>
        <v>0</v>
      </c>
      <c r="F74" s="15">
        <f t="shared" si="16"/>
        <v>90</v>
      </c>
      <c r="G74" s="199">
        <f>'[2]20'!H76</f>
        <v>0</v>
      </c>
      <c r="H74" s="200">
        <f>'[2]20'!I76</f>
        <v>0</v>
      </c>
      <c r="I74" s="200">
        <f>'[2]20'!J76</f>
        <v>0</v>
      </c>
      <c r="J74" s="200">
        <f>'[2]20'!K76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'[2]20'!B77</f>
        <v>40</v>
      </c>
      <c r="C75" s="200">
        <f>'[2]20'!C77</f>
        <v>50</v>
      </c>
      <c r="D75" s="200">
        <f>'[2]20'!D77</f>
        <v>0</v>
      </c>
      <c r="E75" s="200">
        <f>'[2]20'!E77</f>
        <v>0</v>
      </c>
      <c r="F75" s="15">
        <f t="shared" si="16"/>
        <v>90</v>
      </c>
      <c r="G75" s="199">
        <f>'[2]20'!H77</f>
        <v>0</v>
      </c>
      <c r="H75" s="200">
        <f>'[2]20'!I77</f>
        <v>0</v>
      </c>
      <c r="I75" s="200">
        <f>'[2]20'!J77</f>
        <v>0</v>
      </c>
      <c r="J75" s="200">
        <f>'[2]20'!K77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'[2]20'!B78</f>
        <v>40</v>
      </c>
      <c r="C76" s="200">
        <f>'[2]20'!C78</f>
        <v>50</v>
      </c>
      <c r="D76" s="200">
        <f>'[2]20'!D78</f>
        <v>0</v>
      </c>
      <c r="E76" s="200">
        <f>'[2]20'!E78</f>
        <v>0</v>
      </c>
      <c r="F76" s="15">
        <f t="shared" si="16"/>
        <v>90</v>
      </c>
      <c r="G76" s="199">
        <f>'[2]20'!H78</f>
        <v>0</v>
      </c>
      <c r="H76" s="200">
        <f>'[2]20'!I78</f>
        <v>0</v>
      </c>
      <c r="I76" s="200">
        <f>'[2]20'!J78</f>
        <v>0</v>
      </c>
      <c r="J76" s="200">
        <f>'[2]20'!K78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'[2]20'!B79</f>
        <v>40</v>
      </c>
      <c r="C77" s="200">
        <f>'[2]20'!C79</f>
        <v>50</v>
      </c>
      <c r="D77" s="200">
        <f>'[2]20'!D79</f>
        <v>0</v>
      </c>
      <c r="E77" s="200">
        <f>'[2]20'!E79</f>
        <v>0</v>
      </c>
      <c r="F77" s="15">
        <f t="shared" si="16"/>
        <v>90</v>
      </c>
      <c r="G77" s="199">
        <f>'[2]20'!H79</f>
        <v>0</v>
      </c>
      <c r="H77" s="200">
        <f>'[2]20'!I79</f>
        <v>0</v>
      </c>
      <c r="I77" s="200">
        <f>'[2]20'!J79</f>
        <v>0</v>
      </c>
      <c r="J77" s="200">
        <f>'[2]20'!K79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'[2]20'!B80</f>
        <v>40</v>
      </c>
      <c r="C78" s="200">
        <f>'[2]20'!C80</f>
        <v>50</v>
      </c>
      <c r="D78" s="200">
        <f>'[2]20'!D80</f>
        <v>0</v>
      </c>
      <c r="E78" s="200">
        <f>'[2]20'!E80</f>
        <v>0</v>
      </c>
      <c r="F78" s="15">
        <f t="shared" si="16"/>
        <v>90</v>
      </c>
      <c r="G78" s="199">
        <f>'[2]20'!H80</f>
        <v>0</v>
      </c>
      <c r="H78" s="200">
        <f>'[2]20'!I80</f>
        <v>0</v>
      </c>
      <c r="I78" s="200">
        <f>'[2]20'!J80</f>
        <v>0</v>
      </c>
      <c r="J78" s="200">
        <f>'[2]20'!K80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'[2]20'!B81</f>
        <v>40</v>
      </c>
      <c r="C79" s="200">
        <f>'[2]20'!C81</f>
        <v>50</v>
      </c>
      <c r="D79" s="200">
        <f>'[2]20'!D81</f>
        <v>0</v>
      </c>
      <c r="E79" s="200">
        <f>'[2]20'!E81</f>
        <v>0</v>
      </c>
      <c r="F79" s="15">
        <f t="shared" si="16"/>
        <v>90</v>
      </c>
      <c r="G79" s="199">
        <f>'[2]20'!H81</f>
        <v>0</v>
      </c>
      <c r="H79" s="200">
        <f>'[2]20'!I81</f>
        <v>0</v>
      </c>
      <c r="I79" s="200">
        <f>'[2]20'!J81</f>
        <v>0</v>
      </c>
      <c r="J79" s="200">
        <f>'[2]20'!K81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'[2]20'!B82</f>
        <v>40</v>
      </c>
      <c r="C80" s="200">
        <f>'[2]20'!C82</f>
        <v>50</v>
      </c>
      <c r="D80" s="200">
        <f>'[2]20'!D82</f>
        <v>0</v>
      </c>
      <c r="E80" s="200">
        <f>'[2]20'!E82</f>
        <v>0</v>
      </c>
      <c r="F80" s="15">
        <f t="shared" si="16"/>
        <v>90</v>
      </c>
      <c r="G80" s="199">
        <f>'[2]20'!H82</f>
        <v>0</v>
      </c>
      <c r="H80" s="200">
        <f>'[2]20'!I82</f>
        <v>0</v>
      </c>
      <c r="I80" s="200">
        <f>'[2]20'!J82</f>
        <v>0</v>
      </c>
      <c r="J80" s="200">
        <f>'[2]20'!K82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'[2]20'!B83</f>
        <v>40</v>
      </c>
      <c r="C81" s="200">
        <f>'[2]20'!C83</f>
        <v>50</v>
      </c>
      <c r="D81" s="200">
        <f>'[2]20'!D83</f>
        <v>0</v>
      </c>
      <c r="E81" s="200">
        <f>'[2]20'!E83</f>
        <v>0</v>
      </c>
      <c r="F81" s="15">
        <f t="shared" si="16"/>
        <v>90</v>
      </c>
      <c r="G81" s="199">
        <f>'[2]20'!H83</f>
        <v>0</v>
      </c>
      <c r="H81" s="200">
        <f>'[2]20'!I83</f>
        <v>0</v>
      </c>
      <c r="I81" s="200">
        <f>'[2]20'!J83</f>
        <v>0</v>
      </c>
      <c r="J81" s="200">
        <f>'[2]20'!K83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'[2]20'!B84</f>
        <v>40</v>
      </c>
      <c r="C82" s="200">
        <f>'[2]20'!C84</f>
        <v>50</v>
      </c>
      <c r="D82" s="200">
        <f>'[2]20'!D84</f>
        <v>0</v>
      </c>
      <c r="E82" s="200">
        <f>'[2]20'!E84</f>
        <v>0</v>
      </c>
      <c r="F82" s="15">
        <f t="shared" si="16"/>
        <v>90</v>
      </c>
      <c r="G82" s="199">
        <f>'[2]20'!H84</f>
        <v>0</v>
      </c>
      <c r="H82" s="200">
        <f>'[2]20'!I84</f>
        <v>0</v>
      </c>
      <c r="I82" s="200">
        <f>'[2]20'!J84</f>
        <v>0</v>
      </c>
      <c r="J82" s="200">
        <f>'[2]20'!K84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'[2]20'!B85</f>
        <v>40</v>
      </c>
      <c r="C83" s="200">
        <f>'[2]20'!C85</f>
        <v>50</v>
      </c>
      <c r="D83" s="200">
        <f>'[2]20'!D85</f>
        <v>0</v>
      </c>
      <c r="E83" s="200">
        <f>'[2]20'!E85</f>
        <v>0</v>
      </c>
      <c r="F83" s="15">
        <f t="shared" si="16"/>
        <v>90</v>
      </c>
      <c r="G83" s="199">
        <f>'[2]20'!H85</f>
        <v>0</v>
      </c>
      <c r="H83" s="200">
        <f>'[2]20'!I85</f>
        <v>0</v>
      </c>
      <c r="I83" s="200">
        <f>'[2]20'!J85</f>
        <v>0</v>
      </c>
      <c r="J83" s="200">
        <f>'[2]20'!K85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'[2]20'!B86</f>
        <v>40</v>
      </c>
      <c r="C84" s="200">
        <f>'[2]20'!C86</f>
        <v>50</v>
      </c>
      <c r="D84" s="200">
        <f>'[2]20'!D86</f>
        <v>0</v>
      </c>
      <c r="E84" s="200">
        <f>'[2]20'!E86</f>
        <v>0</v>
      </c>
      <c r="F84" s="15">
        <f t="shared" si="16"/>
        <v>90</v>
      </c>
      <c r="G84" s="199">
        <f>'[2]20'!H86</f>
        <v>0</v>
      </c>
      <c r="H84" s="200">
        <f>'[2]20'!I86</f>
        <v>0</v>
      </c>
      <c r="I84" s="200">
        <f>'[2]20'!J86</f>
        <v>0</v>
      </c>
      <c r="J84" s="200">
        <f>'[2]20'!K86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'[2]20'!B87</f>
        <v>40</v>
      </c>
      <c r="C85" s="200">
        <f>'[2]20'!C87</f>
        <v>50</v>
      </c>
      <c r="D85" s="200">
        <f>'[2]20'!D87</f>
        <v>0</v>
      </c>
      <c r="E85" s="200">
        <f>'[2]20'!E87</f>
        <v>0</v>
      </c>
      <c r="F85" s="15">
        <f t="shared" si="16"/>
        <v>90</v>
      </c>
      <c r="G85" s="199">
        <f>'[2]20'!H87</f>
        <v>0</v>
      </c>
      <c r="H85" s="200">
        <f>'[2]20'!I87</f>
        <v>0</v>
      </c>
      <c r="I85" s="200">
        <f>'[2]20'!J87</f>
        <v>0</v>
      </c>
      <c r="J85" s="200">
        <f>'[2]20'!K87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'[2]20'!B88</f>
        <v>40</v>
      </c>
      <c r="C86" s="200">
        <f>'[2]20'!C88</f>
        <v>50</v>
      </c>
      <c r="D86" s="200">
        <f>'[2]20'!D88</f>
        <v>0</v>
      </c>
      <c r="E86" s="200">
        <f>'[2]20'!E88</f>
        <v>0</v>
      </c>
      <c r="F86" s="15">
        <f t="shared" si="16"/>
        <v>90</v>
      </c>
      <c r="G86" s="199">
        <f>'[2]20'!H88</f>
        <v>0</v>
      </c>
      <c r="H86" s="200">
        <f>'[2]20'!I88</f>
        <v>0</v>
      </c>
      <c r="I86" s="200">
        <f>'[2]20'!J88</f>
        <v>0</v>
      </c>
      <c r="J86" s="200">
        <f>'[2]20'!K88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'[2]20'!B89</f>
        <v>40</v>
      </c>
      <c r="C87" s="200">
        <f>'[2]20'!C89</f>
        <v>50</v>
      </c>
      <c r="D87" s="200">
        <f>'[2]20'!D89</f>
        <v>0</v>
      </c>
      <c r="E87" s="200">
        <f>'[2]20'!E89</f>
        <v>0</v>
      </c>
      <c r="F87" s="15">
        <f t="shared" si="16"/>
        <v>90</v>
      </c>
      <c r="G87" s="199">
        <f>'[2]20'!H89</f>
        <v>0</v>
      </c>
      <c r="H87" s="200">
        <f>'[2]20'!I89</f>
        <v>0</v>
      </c>
      <c r="I87" s="200">
        <f>'[2]20'!J89</f>
        <v>0</v>
      </c>
      <c r="J87" s="200">
        <f>'[2]20'!K89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'[2]20'!B90</f>
        <v>40</v>
      </c>
      <c r="C88" s="200">
        <f>'[2]20'!C90</f>
        <v>50</v>
      </c>
      <c r="D88" s="200">
        <f>'[2]20'!D90</f>
        <v>0</v>
      </c>
      <c r="E88" s="200">
        <f>'[2]20'!E90</f>
        <v>0</v>
      </c>
      <c r="F88" s="15">
        <f t="shared" si="16"/>
        <v>90</v>
      </c>
      <c r="G88" s="199">
        <f>'[2]20'!H90</f>
        <v>0</v>
      </c>
      <c r="H88" s="200">
        <f>'[2]20'!I90</f>
        <v>0</v>
      </c>
      <c r="I88" s="200">
        <f>'[2]20'!J90</f>
        <v>0</v>
      </c>
      <c r="J88" s="200">
        <f>'[2]20'!K90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'[2]20'!B91</f>
        <v>40</v>
      </c>
      <c r="C89" s="200">
        <f>'[2]20'!C91</f>
        <v>50</v>
      </c>
      <c r="D89" s="200">
        <f>'[2]20'!D91</f>
        <v>0</v>
      </c>
      <c r="E89" s="200">
        <f>'[2]20'!E91</f>
        <v>0</v>
      </c>
      <c r="F89" s="15">
        <f t="shared" si="16"/>
        <v>90</v>
      </c>
      <c r="G89" s="199">
        <f>'[2]20'!H91</f>
        <v>0</v>
      </c>
      <c r="H89" s="200">
        <f>'[2]20'!I91</f>
        <v>0</v>
      </c>
      <c r="I89" s="200">
        <f>'[2]20'!J91</f>
        <v>0</v>
      </c>
      <c r="J89" s="200">
        <f>'[2]20'!K91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'[2]20'!B92</f>
        <v>40</v>
      </c>
      <c r="C90" s="200">
        <f>'[2]20'!C92</f>
        <v>50</v>
      </c>
      <c r="D90" s="200">
        <f>'[2]20'!D92</f>
        <v>0</v>
      </c>
      <c r="E90" s="200">
        <f>'[2]20'!E92</f>
        <v>0</v>
      </c>
      <c r="F90" s="15">
        <f t="shared" si="16"/>
        <v>90</v>
      </c>
      <c r="G90" s="199">
        <f>'[2]20'!H92</f>
        <v>0</v>
      </c>
      <c r="H90" s="200">
        <f>'[2]20'!I92</f>
        <v>0</v>
      </c>
      <c r="I90" s="200">
        <f>'[2]20'!J92</f>
        <v>0</v>
      </c>
      <c r="J90" s="200">
        <f>'[2]20'!K92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'[2]20'!B93</f>
        <v>40</v>
      </c>
      <c r="C91" s="200">
        <f>'[2]20'!C93</f>
        <v>50</v>
      </c>
      <c r="D91" s="200">
        <f>'[2]20'!D93</f>
        <v>0</v>
      </c>
      <c r="E91" s="200">
        <f>'[2]20'!E93</f>
        <v>0</v>
      </c>
      <c r="F91" s="15">
        <f t="shared" si="16"/>
        <v>90</v>
      </c>
      <c r="G91" s="199">
        <f>'[2]20'!H93</f>
        <v>0</v>
      </c>
      <c r="H91" s="200">
        <f>'[2]20'!I93</f>
        <v>0</v>
      </c>
      <c r="I91" s="200">
        <f>'[2]20'!J93</f>
        <v>0</v>
      </c>
      <c r="J91" s="200">
        <f>'[2]20'!K93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'[2]20'!B94</f>
        <v>40</v>
      </c>
      <c r="C92" s="200">
        <f>'[2]20'!C94</f>
        <v>50</v>
      </c>
      <c r="D92" s="200">
        <f>'[2]20'!D94</f>
        <v>0</v>
      </c>
      <c r="E92" s="200">
        <f>'[2]20'!E94</f>
        <v>0</v>
      </c>
      <c r="F92" s="15">
        <f t="shared" si="16"/>
        <v>90</v>
      </c>
      <c r="G92" s="199">
        <f>'[2]20'!H94</f>
        <v>0</v>
      </c>
      <c r="H92" s="200">
        <f>'[2]20'!I94</f>
        <v>0</v>
      </c>
      <c r="I92" s="200">
        <f>'[2]20'!J94</f>
        <v>0</v>
      </c>
      <c r="J92" s="200">
        <f>'[2]20'!K94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'[2]20'!B95</f>
        <v>40</v>
      </c>
      <c r="C93" s="200">
        <f>'[2]20'!C95</f>
        <v>50</v>
      </c>
      <c r="D93" s="200">
        <f>'[2]20'!D95</f>
        <v>0</v>
      </c>
      <c r="E93" s="200">
        <f>'[2]20'!E95</f>
        <v>0</v>
      </c>
      <c r="F93" s="15">
        <f t="shared" si="16"/>
        <v>90</v>
      </c>
      <c r="G93" s="199">
        <f>'[2]20'!H95</f>
        <v>0</v>
      </c>
      <c r="H93" s="200">
        <f>'[2]20'!I95</f>
        <v>0</v>
      </c>
      <c r="I93" s="200">
        <f>'[2]20'!J95</f>
        <v>0</v>
      </c>
      <c r="J93" s="200">
        <f>'[2]20'!K95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'[2]20'!B96</f>
        <v>40</v>
      </c>
      <c r="C94" s="200">
        <f>'[2]20'!C96</f>
        <v>50</v>
      </c>
      <c r="D94" s="200">
        <f>'[2]20'!D96</f>
        <v>0</v>
      </c>
      <c r="E94" s="200">
        <f>'[2]20'!E96</f>
        <v>0</v>
      </c>
      <c r="F94" s="15">
        <f t="shared" si="16"/>
        <v>90</v>
      </c>
      <c r="G94" s="199">
        <f>'[2]20'!H96</f>
        <v>0</v>
      </c>
      <c r="H94" s="200">
        <f>'[2]20'!I96</f>
        <v>0</v>
      </c>
      <c r="I94" s="200">
        <f>'[2]20'!J96</f>
        <v>0</v>
      </c>
      <c r="J94" s="200">
        <f>'[2]20'!K96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'[2]20'!B97</f>
        <v>40</v>
      </c>
      <c r="C95" s="200">
        <f>'[2]20'!C97</f>
        <v>50</v>
      </c>
      <c r="D95" s="200">
        <f>'[2]20'!D97</f>
        <v>0</v>
      </c>
      <c r="E95" s="200">
        <f>'[2]20'!E97</f>
        <v>0</v>
      </c>
      <c r="F95" s="15">
        <f t="shared" si="16"/>
        <v>90</v>
      </c>
      <c r="G95" s="199">
        <f>'[2]20'!H97</f>
        <v>0</v>
      </c>
      <c r="H95" s="200">
        <f>'[2]20'!I97</f>
        <v>0</v>
      </c>
      <c r="I95" s="200">
        <f>'[2]20'!J97</f>
        <v>0</v>
      </c>
      <c r="J95" s="200">
        <f>'[2]20'!K97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'[2]20'!B98</f>
        <v>40</v>
      </c>
      <c r="C96" s="200">
        <f>'[2]20'!C98</f>
        <v>50</v>
      </c>
      <c r="D96" s="200">
        <f>'[2]20'!D98</f>
        <v>0</v>
      </c>
      <c r="E96" s="200">
        <f>'[2]20'!E98</f>
        <v>0</v>
      </c>
      <c r="F96" s="15">
        <f t="shared" si="16"/>
        <v>90</v>
      </c>
      <c r="G96" s="199">
        <f>'[2]20'!H98</f>
        <v>0</v>
      </c>
      <c r="H96" s="200">
        <f>'[2]20'!I98</f>
        <v>0</v>
      </c>
      <c r="I96" s="200">
        <f>'[2]20'!J98</f>
        <v>0</v>
      </c>
      <c r="J96" s="200">
        <f>'[2]20'!K98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'[2]20'!B99</f>
        <v>40</v>
      </c>
      <c r="C97" s="200">
        <f>'[2]20'!C99</f>
        <v>50</v>
      </c>
      <c r="D97" s="200">
        <f>'[2]20'!D99</f>
        <v>0</v>
      </c>
      <c r="E97" s="200">
        <f>'[2]20'!E99</f>
        <v>0</v>
      </c>
      <c r="F97" s="15">
        <f t="shared" si="16"/>
        <v>90</v>
      </c>
      <c r="G97" s="199">
        <f>'[2]20'!H99</f>
        <v>0</v>
      </c>
      <c r="H97" s="200">
        <f>'[2]20'!I99</f>
        <v>0</v>
      </c>
      <c r="I97" s="200">
        <f>'[2]20'!J99</f>
        <v>0</v>
      </c>
      <c r="J97" s="200">
        <f>'[2]20'!K99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'[2]20'!B100</f>
        <v>40</v>
      </c>
      <c r="C98" s="200">
        <f>'[2]20'!C100</f>
        <v>50</v>
      </c>
      <c r="D98" s="200">
        <f>'[2]20'!D100</f>
        <v>0</v>
      </c>
      <c r="E98" s="200">
        <f>'[2]20'!E100</f>
        <v>0</v>
      </c>
      <c r="F98" s="15">
        <f t="shared" si="16"/>
        <v>90</v>
      </c>
      <c r="G98" s="199">
        <f>'[2]20'!H100</f>
        <v>0</v>
      </c>
      <c r="H98" s="200">
        <f>'[2]20'!I100</f>
        <v>0</v>
      </c>
      <c r="I98" s="200">
        <f>'[2]20'!J100</f>
        <v>0</v>
      </c>
      <c r="J98" s="200">
        <f>'[2]20'!K100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45371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1010</v>
      </c>
      <c r="G3" s="16">
        <f>'[3]20'!G5</f>
        <v>0</v>
      </c>
      <c r="H3" s="17">
        <f>SUM(B3:G3)</f>
        <v>1330</v>
      </c>
      <c r="I3" s="15">
        <f>'[3]20'!J5</f>
        <v>270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26.44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26.44</v>
      </c>
      <c r="AE3" s="8">
        <f>BD3</f>
        <v>26.44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26.44</v>
      </c>
      <c r="AL3" s="8">
        <f t="shared" ref="AL3:AQ18" si="3">Q3-X3-AE3</f>
        <v>217.12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217.12</v>
      </c>
      <c r="AT3" s="8">
        <v>25.53</v>
      </c>
      <c r="AU3" s="8">
        <v>25.53</v>
      </c>
      <c r="AW3" s="203">
        <v>26.44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26.44</v>
      </c>
      <c r="BD3" s="203">
        <v>26.44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26.44</v>
      </c>
      <c r="BL3" s="8">
        <f>AT3</f>
        <v>25.53</v>
      </c>
      <c r="BM3" s="8">
        <f>AU3</f>
        <v>25.53</v>
      </c>
      <c r="BN3" s="8">
        <f>BC3</f>
        <v>26.44</v>
      </c>
      <c r="BO3" s="8">
        <f>BJ3</f>
        <v>26.44</v>
      </c>
      <c r="BP3" s="139">
        <f>BL3-BN3</f>
        <v>-0.91000000000000014</v>
      </c>
      <c r="BQ3" s="139">
        <f>BM3-BO3</f>
        <v>-0.91000000000000014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1010</v>
      </c>
      <c r="G4" s="16">
        <f>'[3]20'!G6</f>
        <v>0</v>
      </c>
      <c r="H4" s="17">
        <f>SUM(B4:G4)</f>
        <v>1330</v>
      </c>
      <c r="I4" s="15">
        <f>'[3]20'!J6</f>
        <v>270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26.44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26.44</v>
      </c>
      <c r="AE4" s="8">
        <f t="shared" ref="AE4:AE67" si="11">BD4</f>
        <v>26.44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26.44</v>
      </c>
      <c r="AL4" s="8">
        <f t="shared" si="3"/>
        <v>217.12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217.12</v>
      </c>
      <c r="AT4" s="8">
        <v>25.53</v>
      </c>
      <c r="AU4" s="8">
        <v>25.53</v>
      </c>
      <c r="AW4" s="203">
        <v>26.44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26.44</v>
      </c>
      <c r="BD4" s="203">
        <v>26.44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26.44</v>
      </c>
      <c r="BL4" s="8">
        <f t="shared" ref="BL4:BL67" si="21">AT4</f>
        <v>25.53</v>
      </c>
      <c r="BM4" s="8">
        <f t="shared" ref="BM4:BM67" si="22">AU4</f>
        <v>25.53</v>
      </c>
      <c r="BN4" s="8">
        <f t="shared" ref="BN4:BN67" si="23">BC4</f>
        <v>26.44</v>
      </c>
      <c r="BO4" s="8">
        <f t="shared" ref="BO4:BO67" si="24">BJ4</f>
        <v>26.44</v>
      </c>
      <c r="BP4" s="139">
        <f t="shared" ref="BP4:BP67" si="25">BL4-BN4</f>
        <v>-0.91000000000000014</v>
      </c>
      <c r="BQ4" s="139">
        <f t="shared" ref="BQ4:BQ67" si="26">BM4-BO4</f>
        <v>-0.91000000000000014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1010</v>
      </c>
      <c r="G5" s="16">
        <f>'[3]20'!G7</f>
        <v>0</v>
      </c>
      <c r="H5" s="17">
        <f t="shared" ref="H5:H68" si="27">SUM(B5:G5)</f>
        <v>1330</v>
      </c>
      <c r="I5" s="15">
        <f>'[3]20'!J7</f>
        <v>270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26.44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26.44</v>
      </c>
      <c r="AE5" s="8">
        <f t="shared" si="11"/>
        <v>26.44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26.44</v>
      </c>
      <c r="AL5" s="8">
        <f t="shared" si="3"/>
        <v>217.12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217.12</v>
      </c>
      <c r="AT5" s="8">
        <v>25.53</v>
      </c>
      <c r="AU5" s="8">
        <v>25.53</v>
      </c>
      <c r="AW5" s="203">
        <v>26.44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26.44</v>
      </c>
      <c r="BD5" s="203">
        <v>26.44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26.44</v>
      </c>
      <c r="BL5" s="8">
        <f t="shared" si="21"/>
        <v>25.53</v>
      </c>
      <c r="BM5" s="8">
        <f t="shared" si="22"/>
        <v>25.53</v>
      </c>
      <c r="BN5" s="8">
        <f t="shared" si="23"/>
        <v>26.44</v>
      </c>
      <c r="BO5" s="8">
        <f t="shared" si="24"/>
        <v>26.44</v>
      </c>
      <c r="BP5" s="139">
        <f t="shared" si="25"/>
        <v>-0.91000000000000014</v>
      </c>
      <c r="BQ5" s="139">
        <f t="shared" si="26"/>
        <v>-0.91000000000000014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1010</v>
      </c>
      <c r="G6" s="16">
        <f>'[3]20'!G8</f>
        <v>0</v>
      </c>
      <c r="H6" s="17">
        <f t="shared" si="27"/>
        <v>1330</v>
      </c>
      <c r="I6" s="15">
        <f>'[3]20'!J8</f>
        <v>270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26.44</v>
      </c>
      <c r="AE6" s="8">
        <f t="shared" si="11"/>
        <v>26.44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26.44</v>
      </c>
      <c r="AL6" s="8">
        <f t="shared" si="3"/>
        <v>217.12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217.12</v>
      </c>
      <c r="AT6" s="8">
        <v>25.53</v>
      </c>
      <c r="AU6" s="8">
        <v>25.53</v>
      </c>
      <c r="AW6" s="203">
        <v>26.44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26.44</v>
      </c>
      <c r="BD6" s="203">
        <v>26.44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26.44</v>
      </c>
      <c r="BL6" s="8">
        <f t="shared" si="21"/>
        <v>25.53</v>
      </c>
      <c r="BM6" s="8">
        <f t="shared" si="22"/>
        <v>25.53</v>
      </c>
      <c r="BN6" s="8">
        <f t="shared" si="23"/>
        <v>26.44</v>
      </c>
      <c r="BO6" s="8">
        <f t="shared" si="24"/>
        <v>26.44</v>
      </c>
      <c r="BP6" s="139">
        <f t="shared" si="25"/>
        <v>-0.91000000000000014</v>
      </c>
      <c r="BQ6" s="139">
        <f t="shared" si="26"/>
        <v>-0.91000000000000014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1010</v>
      </c>
      <c r="G7" s="16">
        <f>'[3]20'!G9</f>
        <v>0</v>
      </c>
      <c r="H7" s="17">
        <f t="shared" si="27"/>
        <v>1330</v>
      </c>
      <c r="I7" s="15">
        <f>'[3]20'!J9</f>
        <v>270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26.44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26.44</v>
      </c>
      <c r="AE7" s="8">
        <f t="shared" si="11"/>
        <v>26.44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26.44</v>
      </c>
      <c r="AL7" s="8">
        <f t="shared" si="3"/>
        <v>217.12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217.12</v>
      </c>
      <c r="AT7" s="8">
        <v>25.53</v>
      </c>
      <c r="AU7" s="8">
        <v>25.53</v>
      </c>
      <c r="AW7" s="203">
        <v>26.44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26.44</v>
      </c>
      <c r="BD7" s="203">
        <v>26.44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26.44</v>
      </c>
      <c r="BL7" s="8">
        <f t="shared" si="21"/>
        <v>25.53</v>
      </c>
      <c r="BM7" s="8">
        <f t="shared" si="22"/>
        <v>25.53</v>
      </c>
      <c r="BN7" s="8">
        <f t="shared" si="23"/>
        <v>26.44</v>
      </c>
      <c r="BO7" s="8">
        <f t="shared" si="24"/>
        <v>26.44</v>
      </c>
      <c r="BP7" s="139">
        <f t="shared" si="25"/>
        <v>-0.91000000000000014</v>
      </c>
      <c r="BQ7" s="139">
        <f t="shared" si="26"/>
        <v>-0.91000000000000014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1010</v>
      </c>
      <c r="G8" s="16">
        <f>'[3]20'!G10</f>
        <v>0</v>
      </c>
      <c r="H8" s="17">
        <f t="shared" si="27"/>
        <v>1330</v>
      </c>
      <c r="I8" s="15">
        <f>'[3]20'!J10</f>
        <v>270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26.44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26.44</v>
      </c>
      <c r="AE8" s="8">
        <f t="shared" si="11"/>
        <v>26.44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26.44</v>
      </c>
      <c r="AL8" s="8">
        <f t="shared" si="3"/>
        <v>217.12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217.12</v>
      </c>
      <c r="AT8" s="8">
        <v>25.53</v>
      </c>
      <c r="AU8" s="8">
        <v>25.53</v>
      </c>
      <c r="AW8" s="203">
        <v>26.44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26.44</v>
      </c>
      <c r="BD8" s="203">
        <v>26.44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26.44</v>
      </c>
      <c r="BL8" s="8">
        <f t="shared" si="21"/>
        <v>25.53</v>
      </c>
      <c r="BM8" s="8">
        <f t="shared" si="22"/>
        <v>25.53</v>
      </c>
      <c r="BN8" s="8">
        <f t="shared" si="23"/>
        <v>26.44</v>
      </c>
      <c r="BO8" s="8">
        <f t="shared" si="24"/>
        <v>26.44</v>
      </c>
      <c r="BP8" s="139">
        <f t="shared" si="25"/>
        <v>-0.91000000000000014</v>
      </c>
      <c r="BQ8" s="139">
        <f t="shared" si="26"/>
        <v>-0.91000000000000014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1010</v>
      </c>
      <c r="G9" s="16">
        <f>'[3]20'!G11</f>
        <v>0</v>
      </c>
      <c r="H9" s="17">
        <f t="shared" si="27"/>
        <v>1330</v>
      </c>
      <c r="I9" s="15">
        <f>'[3]20'!J11</f>
        <v>270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26.44</v>
      </c>
      <c r="AE9" s="8">
        <f t="shared" si="11"/>
        <v>26.44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26.44</v>
      </c>
      <c r="AL9" s="8">
        <f t="shared" si="3"/>
        <v>217.12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217.12</v>
      </c>
      <c r="AT9" s="8">
        <v>25.53</v>
      </c>
      <c r="AU9" s="8">
        <v>25.53</v>
      </c>
      <c r="AW9" s="203">
        <v>26.44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26.44</v>
      </c>
      <c r="BD9" s="203">
        <v>26.44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26.44</v>
      </c>
      <c r="BL9" s="8">
        <f t="shared" si="21"/>
        <v>25.53</v>
      </c>
      <c r="BM9" s="8">
        <f t="shared" si="22"/>
        <v>25.53</v>
      </c>
      <c r="BN9" s="8">
        <f t="shared" si="23"/>
        <v>26.44</v>
      </c>
      <c r="BO9" s="8">
        <f t="shared" si="24"/>
        <v>26.44</v>
      </c>
      <c r="BP9" s="139">
        <f t="shared" si="25"/>
        <v>-0.91000000000000014</v>
      </c>
      <c r="BQ9" s="139">
        <f t="shared" si="26"/>
        <v>-0.91000000000000014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1010</v>
      </c>
      <c r="G10" s="16">
        <f>'[3]20'!G12</f>
        <v>0</v>
      </c>
      <c r="H10" s="17">
        <f t="shared" si="27"/>
        <v>1330</v>
      </c>
      <c r="I10" s="15">
        <f>'[3]20'!J12</f>
        <v>270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26.44</v>
      </c>
      <c r="AE10" s="8">
        <f t="shared" si="11"/>
        <v>26.44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26.44</v>
      </c>
      <c r="AL10" s="8">
        <f t="shared" si="3"/>
        <v>217.12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217.12</v>
      </c>
      <c r="AT10" s="8">
        <v>25.53</v>
      </c>
      <c r="AU10" s="8">
        <v>25.53</v>
      </c>
      <c r="AW10" s="203">
        <v>26.44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26.44</v>
      </c>
      <c r="BD10" s="203">
        <v>26.44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26.44</v>
      </c>
      <c r="BL10" s="8">
        <f t="shared" si="21"/>
        <v>25.53</v>
      </c>
      <c r="BM10" s="8">
        <f t="shared" si="22"/>
        <v>25.53</v>
      </c>
      <c r="BN10" s="8">
        <f t="shared" si="23"/>
        <v>26.44</v>
      </c>
      <c r="BO10" s="8">
        <f t="shared" si="24"/>
        <v>26.44</v>
      </c>
      <c r="BP10" s="139">
        <f t="shared" si="25"/>
        <v>-0.91000000000000014</v>
      </c>
      <c r="BQ10" s="139">
        <f t="shared" si="26"/>
        <v>-0.91000000000000014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1010</v>
      </c>
      <c r="G11" s="16">
        <f>'[3]20'!G13</f>
        <v>0</v>
      </c>
      <c r="H11" s="17">
        <f t="shared" si="27"/>
        <v>1330</v>
      </c>
      <c r="I11" s="15">
        <f>'[3]20'!J13</f>
        <v>270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26.44</v>
      </c>
      <c r="AE11" s="8">
        <f t="shared" si="11"/>
        <v>26.44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26.44</v>
      </c>
      <c r="AL11" s="8">
        <f t="shared" si="3"/>
        <v>217.12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217.12</v>
      </c>
      <c r="AT11" s="8">
        <v>25.53</v>
      </c>
      <c r="AU11" s="8">
        <v>25.53</v>
      </c>
      <c r="AW11" s="203">
        <v>26.44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26.44</v>
      </c>
      <c r="BD11" s="203">
        <v>26.44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26.44</v>
      </c>
      <c r="BL11" s="8">
        <f t="shared" si="21"/>
        <v>25.53</v>
      </c>
      <c r="BM11" s="8">
        <f t="shared" si="22"/>
        <v>25.53</v>
      </c>
      <c r="BN11" s="8">
        <f t="shared" si="23"/>
        <v>26.44</v>
      </c>
      <c r="BO11" s="8">
        <f t="shared" si="24"/>
        <v>26.44</v>
      </c>
      <c r="BP11" s="139">
        <f t="shared" si="25"/>
        <v>-0.91000000000000014</v>
      </c>
      <c r="BQ11" s="139">
        <f t="shared" si="26"/>
        <v>-0.91000000000000014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1010</v>
      </c>
      <c r="G12" s="16">
        <f>'[3]20'!G14</f>
        <v>0</v>
      </c>
      <c r="H12" s="17">
        <f t="shared" si="27"/>
        <v>1330</v>
      </c>
      <c r="I12" s="15">
        <f>'[3]20'!J14</f>
        <v>270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26.44</v>
      </c>
      <c r="AE12" s="8">
        <f t="shared" si="11"/>
        <v>26.44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26.44</v>
      </c>
      <c r="AL12" s="8">
        <f t="shared" si="3"/>
        <v>217.12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217.12</v>
      </c>
      <c r="AT12" s="8">
        <v>25.53</v>
      </c>
      <c r="AU12" s="8">
        <v>25.53</v>
      </c>
      <c r="AW12" s="203">
        <v>26.44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26.44</v>
      </c>
      <c r="BD12" s="203">
        <v>26.44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26.44</v>
      </c>
      <c r="BL12" s="8">
        <f t="shared" si="21"/>
        <v>25.53</v>
      </c>
      <c r="BM12" s="8">
        <f t="shared" si="22"/>
        <v>25.53</v>
      </c>
      <c r="BN12" s="8">
        <f t="shared" si="23"/>
        <v>26.44</v>
      </c>
      <c r="BO12" s="8">
        <f t="shared" si="24"/>
        <v>26.44</v>
      </c>
      <c r="BP12" s="139">
        <f t="shared" si="25"/>
        <v>-0.91000000000000014</v>
      </c>
      <c r="BQ12" s="139">
        <f t="shared" si="26"/>
        <v>-0.91000000000000014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1010</v>
      </c>
      <c r="G13" s="16">
        <f>'[3]20'!G15</f>
        <v>0</v>
      </c>
      <c r="H13" s="17">
        <f t="shared" si="27"/>
        <v>1330</v>
      </c>
      <c r="I13" s="15">
        <f>'[3]20'!J15</f>
        <v>270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26.44</v>
      </c>
      <c r="AE13" s="8">
        <f t="shared" si="11"/>
        <v>26.44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26.44</v>
      </c>
      <c r="AL13" s="8">
        <f t="shared" si="3"/>
        <v>217.12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217.12</v>
      </c>
      <c r="AT13" s="8">
        <v>25.53</v>
      </c>
      <c r="AU13" s="8">
        <v>25.53</v>
      </c>
      <c r="AW13" s="203">
        <v>26.44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26.44</v>
      </c>
      <c r="BD13" s="203">
        <v>26.44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26.44</v>
      </c>
      <c r="BL13" s="8">
        <f t="shared" si="21"/>
        <v>25.53</v>
      </c>
      <c r="BM13" s="8">
        <f t="shared" si="22"/>
        <v>25.53</v>
      </c>
      <c r="BN13" s="8">
        <f t="shared" si="23"/>
        <v>26.44</v>
      </c>
      <c r="BO13" s="8">
        <f t="shared" si="24"/>
        <v>26.44</v>
      </c>
      <c r="BP13" s="139">
        <f t="shared" si="25"/>
        <v>-0.91000000000000014</v>
      </c>
      <c r="BQ13" s="139">
        <f t="shared" si="26"/>
        <v>-0.91000000000000014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1010</v>
      </c>
      <c r="G14" s="16">
        <f>'[3]20'!G16</f>
        <v>0</v>
      </c>
      <c r="H14" s="17">
        <f t="shared" si="27"/>
        <v>1330</v>
      </c>
      <c r="I14" s="15">
        <f>'[3]20'!J16</f>
        <v>270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26.44</v>
      </c>
      <c r="AE14" s="8">
        <f t="shared" si="11"/>
        <v>26.44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26.44</v>
      </c>
      <c r="AL14" s="8">
        <f t="shared" si="3"/>
        <v>217.12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217.12</v>
      </c>
      <c r="AT14" s="8">
        <v>25.53</v>
      </c>
      <c r="AU14" s="8">
        <v>25.53</v>
      </c>
      <c r="AW14" s="203">
        <v>26.44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26.44</v>
      </c>
      <c r="BD14" s="203">
        <v>26.44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26.44</v>
      </c>
      <c r="BL14" s="8">
        <f t="shared" si="21"/>
        <v>25.53</v>
      </c>
      <c r="BM14" s="8">
        <f t="shared" si="22"/>
        <v>25.53</v>
      </c>
      <c r="BN14" s="8">
        <f t="shared" si="23"/>
        <v>26.44</v>
      </c>
      <c r="BO14" s="8">
        <f t="shared" si="24"/>
        <v>26.44</v>
      </c>
      <c r="BP14" s="139">
        <f t="shared" si="25"/>
        <v>-0.91000000000000014</v>
      </c>
      <c r="BQ14" s="139">
        <f t="shared" si="26"/>
        <v>-0.91000000000000014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1010</v>
      </c>
      <c r="G15" s="16">
        <f>'[3]20'!G17</f>
        <v>0</v>
      </c>
      <c r="H15" s="17">
        <f t="shared" si="27"/>
        <v>1330</v>
      </c>
      <c r="I15" s="15">
        <f>'[3]20'!J17</f>
        <v>270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26.44</v>
      </c>
      <c r="AE15" s="8">
        <f t="shared" si="11"/>
        <v>26.44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26.44</v>
      </c>
      <c r="AL15" s="8">
        <f t="shared" si="3"/>
        <v>217.12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217.12</v>
      </c>
      <c r="AT15" s="8">
        <v>25.53</v>
      </c>
      <c r="AU15" s="8">
        <v>25.53</v>
      </c>
      <c r="AW15" s="203">
        <v>26.44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26.44</v>
      </c>
      <c r="BD15" s="203">
        <v>26.44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26.44</v>
      </c>
      <c r="BL15" s="8">
        <f t="shared" si="21"/>
        <v>25.53</v>
      </c>
      <c r="BM15" s="8">
        <f t="shared" si="22"/>
        <v>25.53</v>
      </c>
      <c r="BN15" s="8">
        <f t="shared" si="23"/>
        <v>26.44</v>
      </c>
      <c r="BO15" s="8">
        <f t="shared" si="24"/>
        <v>26.44</v>
      </c>
      <c r="BP15" s="139">
        <f t="shared" si="25"/>
        <v>-0.91000000000000014</v>
      </c>
      <c r="BQ15" s="139">
        <f t="shared" si="26"/>
        <v>-0.91000000000000014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1010</v>
      </c>
      <c r="G16" s="16">
        <f>'[3]20'!G18</f>
        <v>0</v>
      </c>
      <c r="H16" s="17">
        <f t="shared" si="27"/>
        <v>1330</v>
      </c>
      <c r="I16" s="15">
        <f>'[3]20'!J18</f>
        <v>270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26.44</v>
      </c>
      <c r="AE16" s="8">
        <f t="shared" si="11"/>
        <v>26.44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26.44</v>
      </c>
      <c r="AL16" s="8">
        <f t="shared" si="3"/>
        <v>217.12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217.12</v>
      </c>
      <c r="AT16" s="8">
        <v>25.53</v>
      </c>
      <c r="AU16" s="8">
        <v>25.53</v>
      </c>
      <c r="AW16" s="203">
        <v>26.44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26.44</v>
      </c>
      <c r="BD16" s="203">
        <v>26.44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26.44</v>
      </c>
      <c r="BL16" s="8">
        <f t="shared" si="21"/>
        <v>25.53</v>
      </c>
      <c r="BM16" s="8">
        <f t="shared" si="22"/>
        <v>25.53</v>
      </c>
      <c r="BN16" s="8">
        <f t="shared" si="23"/>
        <v>26.44</v>
      </c>
      <c r="BO16" s="8">
        <f t="shared" si="24"/>
        <v>26.44</v>
      </c>
      <c r="BP16" s="139">
        <f t="shared" si="25"/>
        <v>-0.91000000000000014</v>
      </c>
      <c r="BQ16" s="139">
        <f t="shared" si="26"/>
        <v>-0.91000000000000014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1010</v>
      </c>
      <c r="G17" s="16">
        <f>'[3]20'!G19</f>
        <v>0</v>
      </c>
      <c r="H17" s="17">
        <f t="shared" si="27"/>
        <v>1330</v>
      </c>
      <c r="I17" s="15">
        <f>'[3]20'!J19</f>
        <v>270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26.44</v>
      </c>
      <c r="AE17" s="8">
        <f t="shared" si="11"/>
        <v>26.44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26.44</v>
      </c>
      <c r="AL17" s="8">
        <f t="shared" si="3"/>
        <v>217.12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217.12</v>
      </c>
      <c r="AT17" s="8">
        <v>25.53</v>
      </c>
      <c r="AU17" s="8">
        <v>25.53</v>
      </c>
      <c r="AW17" s="203">
        <v>26.44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26.44</v>
      </c>
      <c r="BD17" s="203">
        <v>26.44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26.44</v>
      </c>
      <c r="BL17" s="8">
        <f t="shared" si="21"/>
        <v>25.53</v>
      </c>
      <c r="BM17" s="8">
        <f t="shared" si="22"/>
        <v>25.53</v>
      </c>
      <c r="BN17" s="8">
        <f t="shared" si="23"/>
        <v>26.44</v>
      </c>
      <c r="BO17" s="8">
        <f t="shared" si="24"/>
        <v>26.44</v>
      </c>
      <c r="BP17" s="139">
        <f t="shared" si="25"/>
        <v>-0.91000000000000014</v>
      </c>
      <c r="BQ17" s="139">
        <f t="shared" si="26"/>
        <v>-0.91000000000000014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1010</v>
      </c>
      <c r="G18" s="16">
        <f>'[3]20'!G20</f>
        <v>0</v>
      </c>
      <c r="H18" s="17">
        <f t="shared" si="27"/>
        <v>1330</v>
      </c>
      <c r="I18" s="15">
        <f>'[3]20'!J20</f>
        <v>270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26.44</v>
      </c>
      <c r="AE18" s="8">
        <f t="shared" si="11"/>
        <v>26.44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26.44</v>
      </c>
      <c r="AL18" s="8">
        <f t="shared" si="3"/>
        <v>217.12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217.12</v>
      </c>
      <c r="AT18" s="8">
        <v>25.53</v>
      </c>
      <c r="AU18" s="8">
        <v>25.53</v>
      </c>
      <c r="AW18" s="203">
        <v>26.44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26.44</v>
      </c>
      <c r="BD18" s="203">
        <v>26.44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26.44</v>
      </c>
      <c r="BL18" s="8">
        <f t="shared" si="21"/>
        <v>25.53</v>
      </c>
      <c r="BM18" s="8">
        <f t="shared" si="22"/>
        <v>25.53</v>
      </c>
      <c r="BN18" s="8">
        <f t="shared" si="23"/>
        <v>26.44</v>
      </c>
      <c r="BO18" s="8">
        <f t="shared" si="24"/>
        <v>26.44</v>
      </c>
      <c r="BP18" s="139">
        <f t="shared" si="25"/>
        <v>-0.91000000000000014</v>
      </c>
      <c r="BQ18" s="139">
        <f t="shared" si="26"/>
        <v>-0.91000000000000014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1010</v>
      </c>
      <c r="G19" s="16">
        <f>'[3]20'!G21</f>
        <v>0</v>
      </c>
      <c r="H19" s="17">
        <f t="shared" si="27"/>
        <v>1330</v>
      </c>
      <c r="I19" s="15">
        <f>'[3]20'!J21</f>
        <v>270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26.44</v>
      </c>
      <c r="AE19" s="8">
        <f t="shared" si="11"/>
        <v>26.44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26.44</v>
      </c>
      <c r="AL19" s="8">
        <f t="shared" ref="AL19:AQ61" si="31">Q19-X19-AE19</f>
        <v>217.12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217.12</v>
      </c>
      <c r="AT19" s="8">
        <v>25.53</v>
      </c>
      <c r="AU19" s="8">
        <v>25.53</v>
      </c>
      <c r="AW19" s="203">
        <v>26.44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26.44</v>
      </c>
      <c r="BD19" s="203">
        <v>26.44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26.44</v>
      </c>
      <c r="BL19" s="8">
        <f t="shared" si="21"/>
        <v>25.53</v>
      </c>
      <c r="BM19" s="8">
        <f t="shared" si="22"/>
        <v>25.53</v>
      </c>
      <c r="BN19" s="8">
        <f t="shared" si="23"/>
        <v>26.44</v>
      </c>
      <c r="BO19" s="8">
        <f t="shared" si="24"/>
        <v>26.44</v>
      </c>
      <c r="BP19" s="139">
        <f t="shared" si="25"/>
        <v>-0.91000000000000014</v>
      </c>
      <c r="BQ19" s="139">
        <f t="shared" si="26"/>
        <v>-0.91000000000000014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1010</v>
      </c>
      <c r="G20" s="16">
        <f>'[3]20'!G22</f>
        <v>0</v>
      </c>
      <c r="H20" s="17">
        <f t="shared" si="27"/>
        <v>1330</v>
      </c>
      <c r="I20" s="15">
        <f>'[3]20'!J22</f>
        <v>270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26.44</v>
      </c>
      <c r="AE20" s="8">
        <f t="shared" si="11"/>
        <v>26.44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26.44</v>
      </c>
      <c r="AL20" s="8">
        <f t="shared" si="31"/>
        <v>217.12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217.12</v>
      </c>
      <c r="AT20" s="8">
        <v>25.53</v>
      </c>
      <c r="AU20" s="8">
        <v>25.53</v>
      </c>
      <c r="AW20" s="203">
        <v>26.44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26.44</v>
      </c>
      <c r="BD20" s="203">
        <v>26.44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26.44</v>
      </c>
      <c r="BL20" s="8">
        <f t="shared" si="21"/>
        <v>25.53</v>
      </c>
      <c r="BM20" s="8">
        <f t="shared" si="22"/>
        <v>25.53</v>
      </c>
      <c r="BN20" s="8">
        <f t="shared" si="23"/>
        <v>26.44</v>
      </c>
      <c r="BO20" s="8">
        <f t="shared" si="24"/>
        <v>26.44</v>
      </c>
      <c r="BP20" s="139">
        <f t="shared" si="25"/>
        <v>-0.91000000000000014</v>
      </c>
      <c r="BQ20" s="139">
        <f t="shared" si="26"/>
        <v>-0.91000000000000014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1010</v>
      </c>
      <c r="G21" s="16">
        <f>'[3]20'!G23</f>
        <v>0</v>
      </c>
      <c r="H21" s="17">
        <f t="shared" si="27"/>
        <v>1330</v>
      </c>
      <c r="I21" s="15">
        <f>'[3]20'!J23</f>
        <v>270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26.44</v>
      </c>
      <c r="AE21" s="8">
        <f t="shared" si="11"/>
        <v>26.44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26.44</v>
      </c>
      <c r="AL21" s="8">
        <f t="shared" si="31"/>
        <v>217.12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217.12</v>
      </c>
      <c r="AT21" s="8">
        <v>25.53</v>
      </c>
      <c r="AU21" s="8">
        <v>25.53</v>
      </c>
      <c r="AW21" s="203">
        <v>26.44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26.44</v>
      </c>
      <c r="BD21" s="203">
        <v>26.44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26.44</v>
      </c>
      <c r="BL21" s="8">
        <f t="shared" si="21"/>
        <v>25.53</v>
      </c>
      <c r="BM21" s="8">
        <f t="shared" si="22"/>
        <v>25.53</v>
      </c>
      <c r="BN21" s="8">
        <f t="shared" si="23"/>
        <v>26.44</v>
      </c>
      <c r="BO21" s="8">
        <f t="shared" si="24"/>
        <v>26.44</v>
      </c>
      <c r="BP21" s="139">
        <f t="shared" si="25"/>
        <v>-0.91000000000000014</v>
      </c>
      <c r="BQ21" s="139">
        <f t="shared" si="26"/>
        <v>-0.91000000000000014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1010</v>
      </c>
      <c r="G22" s="16">
        <f>'[3]20'!G24</f>
        <v>0</v>
      </c>
      <c r="H22" s="17">
        <f t="shared" si="27"/>
        <v>1330</v>
      </c>
      <c r="I22" s="15">
        <f>'[3]20'!J24</f>
        <v>270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26.44</v>
      </c>
      <c r="AE22" s="8">
        <f t="shared" si="11"/>
        <v>26.44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26.44</v>
      </c>
      <c r="AL22" s="8">
        <f t="shared" si="31"/>
        <v>217.12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217.12</v>
      </c>
      <c r="AT22" s="8">
        <v>25.53</v>
      </c>
      <c r="AU22" s="8">
        <v>25.53</v>
      </c>
      <c r="AW22" s="203">
        <v>26.44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26.44</v>
      </c>
      <c r="BD22" s="203">
        <v>26.44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26.44</v>
      </c>
      <c r="BL22" s="8">
        <f t="shared" si="21"/>
        <v>25.53</v>
      </c>
      <c r="BM22" s="8">
        <f t="shared" si="22"/>
        <v>25.53</v>
      </c>
      <c r="BN22" s="8">
        <f t="shared" si="23"/>
        <v>26.44</v>
      </c>
      <c r="BO22" s="8">
        <f t="shared" si="24"/>
        <v>26.44</v>
      </c>
      <c r="BP22" s="139">
        <f t="shared" si="25"/>
        <v>-0.91000000000000014</v>
      </c>
      <c r="BQ22" s="139">
        <f t="shared" si="26"/>
        <v>-0.91000000000000014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1010</v>
      </c>
      <c r="G23" s="16">
        <f>'[3]20'!G25</f>
        <v>0</v>
      </c>
      <c r="H23" s="17">
        <f t="shared" si="27"/>
        <v>1330</v>
      </c>
      <c r="I23" s="15">
        <f>'[3]20'!J25</f>
        <v>270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26.44</v>
      </c>
      <c r="AE23" s="8">
        <f t="shared" si="11"/>
        <v>26.44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26.44</v>
      </c>
      <c r="AL23" s="8">
        <f t="shared" si="31"/>
        <v>217.12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217.12</v>
      </c>
      <c r="AT23" s="8">
        <v>25.53</v>
      </c>
      <c r="AU23" s="8">
        <v>25.53</v>
      </c>
      <c r="AW23" s="203">
        <v>26.44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26.44</v>
      </c>
      <c r="BD23" s="203">
        <v>26.44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26.44</v>
      </c>
      <c r="BL23" s="8">
        <f t="shared" si="21"/>
        <v>25.53</v>
      </c>
      <c r="BM23" s="8">
        <f t="shared" si="22"/>
        <v>25.53</v>
      </c>
      <c r="BN23" s="8">
        <f t="shared" si="23"/>
        <v>26.44</v>
      </c>
      <c r="BO23" s="8">
        <f t="shared" si="24"/>
        <v>26.44</v>
      </c>
      <c r="BP23" s="139">
        <f t="shared" si="25"/>
        <v>-0.91000000000000014</v>
      </c>
      <c r="BQ23" s="139">
        <f t="shared" si="26"/>
        <v>-0.91000000000000014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1010</v>
      </c>
      <c r="G24" s="16">
        <f>'[3]20'!G26</f>
        <v>0</v>
      </c>
      <c r="H24" s="17">
        <f t="shared" si="27"/>
        <v>1330</v>
      </c>
      <c r="I24" s="15">
        <f>'[3]20'!J26</f>
        <v>270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26.44</v>
      </c>
      <c r="AE24" s="8">
        <f t="shared" si="11"/>
        <v>26.44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26.44</v>
      </c>
      <c r="AL24" s="8">
        <f t="shared" si="31"/>
        <v>217.12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217.12</v>
      </c>
      <c r="AT24" s="8">
        <v>25.53</v>
      </c>
      <c r="AU24" s="8">
        <v>25.53</v>
      </c>
      <c r="AW24" s="203">
        <v>26.44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26.44</v>
      </c>
      <c r="BD24" s="203">
        <v>26.44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26.44</v>
      </c>
      <c r="BL24" s="8">
        <f t="shared" si="21"/>
        <v>25.53</v>
      </c>
      <c r="BM24" s="8">
        <f t="shared" si="22"/>
        <v>25.53</v>
      </c>
      <c r="BN24" s="8">
        <f t="shared" si="23"/>
        <v>26.44</v>
      </c>
      <c r="BO24" s="8">
        <f t="shared" si="24"/>
        <v>26.44</v>
      </c>
      <c r="BP24" s="139">
        <f t="shared" si="25"/>
        <v>-0.91000000000000014</v>
      </c>
      <c r="BQ24" s="139">
        <f t="shared" si="26"/>
        <v>-0.91000000000000014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1010</v>
      </c>
      <c r="G25" s="16">
        <f>'[3]20'!G27</f>
        <v>0</v>
      </c>
      <c r="H25" s="17">
        <f t="shared" si="27"/>
        <v>1330</v>
      </c>
      <c r="I25" s="15">
        <f>'[3]20'!J27</f>
        <v>270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26.44</v>
      </c>
      <c r="AE25" s="8">
        <f t="shared" si="11"/>
        <v>26.44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26.44</v>
      </c>
      <c r="AL25" s="8">
        <f t="shared" si="31"/>
        <v>217.12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217.12</v>
      </c>
      <c r="AT25" s="8">
        <v>25.53</v>
      </c>
      <c r="AU25" s="8">
        <v>25.53</v>
      </c>
      <c r="AW25" s="203">
        <v>26.44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26.44</v>
      </c>
      <c r="BD25" s="203">
        <v>26.44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26.44</v>
      </c>
      <c r="BL25" s="8">
        <f t="shared" si="21"/>
        <v>25.53</v>
      </c>
      <c r="BM25" s="8">
        <f t="shared" si="22"/>
        <v>25.53</v>
      </c>
      <c r="BN25" s="8">
        <f t="shared" si="23"/>
        <v>26.44</v>
      </c>
      <c r="BO25" s="8">
        <f t="shared" si="24"/>
        <v>26.44</v>
      </c>
      <c r="BP25" s="139">
        <f t="shared" si="25"/>
        <v>-0.91000000000000014</v>
      </c>
      <c r="BQ25" s="139">
        <f t="shared" si="26"/>
        <v>-0.91000000000000014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1010</v>
      </c>
      <c r="G26" s="16">
        <f>'[3]20'!G28</f>
        <v>0</v>
      </c>
      <c r="H26" s="17">
        <f t="shared" si="27"/>
        <v>1330</v>
      </c>
      <c r="I26" s="15">
        <f>'[3]20'!J28</f>
        <v>270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26.44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26.44</v>
      </c>
      <c r="AE26" s="8">
        <f t="shared" si="11"/>
        <v>26.44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26.44</v>
      </c>
      <c r="AL26" s="8">
        <f t="shared" si="31"/>
        <v>217.12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217.12</v>
      </c>
      <c r="AT26" s="8">
        <v>25.53</v>
      </c>
      <c r="AU26" s="8">
        <v>25.53</v>
      </c>
      <c r="AW26" s="203">
        <v>26.44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26.44</v>
      </c>
      <c r="BD26" s="203">
        <v>26.44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26.44</v>
      </c>
      <c r="BL26" s="8">
        <f t="shared" si="21"/>
        <v>25.53</v>
      </c>
      <c r="BM26" s="8">
        <f t="shared" si="22"/>
        <v>25.53</v>
      </c>
      <c r="BN26" s="8">
        <f t="shared" si="23"/>
        <v>26.44</v>
      </c>
      <c r="BO26" s="8">
        <f t="shared" si="24"/>
        <v>26.44</v>
      </c>
      <c r="BP26" s="139">
        <f t="shared" si="25"/>
        <v>-0.91000000000000014</v>
      </c>
      <c r="BQ26" s="139">
        <f t="shared" si="26"/>
        <v>-0.91000000000000014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1010</v>
      </c>
      <c r="G27" s="16">
        <f>'[3]20'!G29</f>
        <v>0</v>
      </c>
      <c r="H27" s="17">
        <f t="shared" si="27"/>
        <v>1330</v>
      </c>
      <c r="I27" s="15">
        <f>'[3]20'!J29</f>
        <v>270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25.33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25.33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212.67000000000002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212.67000000000002</v>
      </c>
      <c r="AT27" s="8">
        <v>30.9</v>
      </c>
      <c r="AU27" s="8">
        <v>30.9</v>
      </c>
      <c r="AW27" s="203">
        <v>25.33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25.33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30.9</v>
      </c>
      <c r="BM27" s="8">
        <f t="shared" si="22"/>
        <v>30.9</v>
      </c>
      <c r="BN27" s="8">
        <f t="shared" si="23"/>
        <v>25.33</v>
      </c>
      <c r="BO27" s="8">
        <f t="shared" si="24"/>
        <v>32</v>
      </c>
      <c r="BP27" s="139">
        <f t="shared" si="25"/>
        <v>5.57</v>
      </c>
      <c r="BQ27" s="139">
        <f t="shared" si="26"/>
        <v>-1.1000000000000014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1010</v>
      </c>
      <c r="G28" s="16">
        <f>'[3]20'!G30</f>
        <v>0</v>
      </c>
      <c r="H28" s="17">
        <f t="shared" si="27"/>
        <v>1330</v>
      </c>
      <c r="I28" s="15">
        <f>'[3]20'!J30</f>
        <v>270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25.33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25.33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212.67000000000002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212.67000000000002</v>
      </c>
      <c r="AT28" s="8">
        <v>30.9</v>
      </c>
      <c r="AU28" s="8">
        <v>30.9</v>
      </c>
      <c r="AW28" s="203">
        <v>25.33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25.33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30.9</v>
      </c>
      <c r="BM28" s="8">
        <f t="shared" si="22"/>
        <v>30.9</v>
      </c>
      <c r="BN28" s="8">
        <f t="shared" si="23"/>
        <v>25.33</v>
      </c>
      <c r="BO28" s="8">
        <f t="shared" si="24"/>
        <v>32</v>
      </c>
      <c r="BP28" s="139">
        <f t="shared" si="25"/>
        <v>5.57</v>
      </c>
      <c r="BQ28" s="139">
        <f t="shared" si="26"/>
        <v>-1.1000000000000014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1010</v>
      </c>
      <c r="G29" s="16">
        <f>'[3]20'!G31</f>
        <v>0</v>
      </c>
      <c r="H29" s="17">
        <f t="shared" si="27"/>
        <v>1330</v>
      </c>
      <c r="I29" s="15">
        <f>'[3]20'!J31</f>
        <v>270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25.33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25.33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212.67000000000002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212.67000000000002</v>
      </c>
      <c r="AT29" s="8">
        <v>24.46</v>
      </c>
      <c r="AU29" s="8">
        <v>30.9</v>
      </c>
      <c r="AW29" s="203">
        <v>25.33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25.33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24.46</v>
      </c>
      <c r="BM29" s="8">
        <f t="shared" si="22"/>
        <v>30.9</v>
      </c>
      <c r="BN29" s="8">
        <f t="shared" si="23"/>
        <v>25.33</v>
      </c>
      <c r="BO29" s="8">
        <f t="shared" si="24"/>
        <v>32</v>
      </c>
      <c r="BP29" s="139">
        <f t="shared" si="25"/>
        <v>-0.86999999999999744</v>
      </c>
      <c r="BQ29" s="139">
        <f t="shared" si="26"/>
        <v>-1.1000000000000014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1010</v>
      </c>
      <c r="G30" s="16">
        <f>'[3]20'!G32</f>
        <v>0</v>
      </c>
      <c r="H30" s="17">
        <f t="shared" si="27"/>
        <v>1330</v>
      </c>
      <c r="I30" s="15">
        <f>'[3]20'!J32</f>
        <v>270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11.39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11.39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226.61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226.61</v>
      </c>
      <c r="AT30" s="8">
        <v>11</v>
      </c>
      <c r="AU30" s="8">
        <v>30.9</v>
      </c>
      <c r="AW30" s="203">
        <v>11.39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11.39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11</v>
      </c>
      <c r="BM30" s="8">
        <f t="shared" si="22"/>
        <v>30.9</v>
      </c>
      <c r="BN30" s="8">
        <f t="shared" si="23"/>
        <v>11.39</v>
      </c>
      <c r="BO30" s="8">
        <f t="shared" si="24"/>
        <v>32</v>
      </c>
      <c r="BP30" s="139">
        <f t="shared" si="25"/>
        <v>-0.39000000000000057</v>
      </c>
      <c r="BQ30" s="139">
        <f t="shared" si="26"/>
        <v>-1.1000000000000014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1010</v>
      </c>
      <c r="G31" s="16">
        <f>'[3]20'!G33</f>
        <v>0</v>
      </c>
      <c r="H31" s="17">
        <f t="shared" si="27"/>
        <v>1330</v>
      </c>
      <c r="I31" s="15">
        <f>'[3]20'!J33</f>
        <v>270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11.39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11.39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226.61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226.61</v>
      </c>
      <c r="AT31" s="8">
        <v>11</v>
      </c>
      <c r="AU31" s="8">
        <v>30.9</v>
      </c>
      <c r="AW31" s="203">
        <v>11.39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11.39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11</v>
      </c>
      <c r="BM31" s="8">
        <f t="shared" si="22"/>
        <v>30.9</v>
      </c>
      <c r="BN31" s="8">
        <f t="shared" si="23"/>
        <v>11.39</v>
      </c>
      <c r="BO31" s="8">
        <f t="shared" si="24"/>
        <v>32</v>
      </c>
      <c r="BP31" s="139">
        <f t="shared" si="25"/>
        <v>-0.39000000000000057</v>
      </c>
      <c r="BQ31" s="139">
        <f t="shared" si="26"/>
        <v>-1.1000000000000014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1010</v>
      </c>
      <c r="G32" s="16">
        <f>'[3]20'!G34</f>
        <v>0</v>
      </c>
      <c r="H32" s="17">
        <f t="shared" si="27"/>
        <v>1330</v>
      </c>
      <c r="I32" s="15">
        <f>'[3]20'!J34</f>
        <v>270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11.39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11.39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226.61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226.61</v>
      </c>
      <c r="AT32" s="8">
        <v>11</v>
      </c>
      <c r="AU32" s="8">
        <v>30.9</v>
      </c>
      <c r="AW32" s="203">
        <v>11.39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11.39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11</v>
      </c>
      <c r="BM32" s="8">
        <f t="shared" si="22"/>
        <v>30.9</v>
      </c>
      <c r="BN32" s="8">
        <f t="shared" si="23"/>
        <v>11.39</v>
      </c>
      <c r="BO32" s="8">
        <f t="shared" si="24"/>
        <v>32</v>
      </c>
      <c r="BP32" s="139">
        <f t="shared" si="25"/>
        <v>-0.39000000000000057</v>
      </c>
      <c r="BQ32" s="139">
        <f t="shared" si="26"/>
        <v>-1.1000000000000014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1010</v>
      </c>
      <c r="G33" s="16">
        <f>'[3]20'!G35</f>
        <v>0</v>
      </c>
      <c r="H33" s="17">
        <f t="shared" si="27"/>
        <v>1330</v>
      </c>
      <c r="I33" s="15">
        <f>'[3]20'!J35</f>
        <v>270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11.39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11.39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226.61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226.61</v>
      </c>
      <c r="AT33" s="8">
        <v>11</v>
      </c>
      <c r="AU33" s="8">
        <v>30.9</v>
      </c>
      <c r="AW33" s="203">
        <v>11.39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11.39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11</v>
      </c>
      <c r="BM33" s="8">
        <f t="shared" si="22"/>
        <v>30.9</v>
      </c>
      <c r="BN33" s="8">
        <f t="shared" si="23"/>
        <v>11.39</v>
      </c>
      <c r="BO33" s="8">
        <f t="shared" si="24"/>
        <v>32</v>
      </c>
      <c r="BP33" s="139">
        <f t="shared" si="25"/>
        <v>-0.39000000000000057</v>
      </c>
      <c r="BQ33" s="139">
        <f t="shared" si="26"/>
        <v>-1.1000000000000014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1010</v>
      </c>
      <c r="G34" s="16">
        <f>'[3]20'!G36</f>
        <v>0</v>
      </c>
      <c r="H34" s="17">
        <f t="shared" si="27"/>
        <v>1330</v>
      </c>
      <c r="I34" s="15">
        <f>'[3]20'!J36</f>
        <v>270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11.39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11.39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226.61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226.61</v>
      </c>
      <c r="AT34" s="8">
        <v>11</v>
      </c>
      <c r="AU34" s="8">
        <v>30.9</v>
      </c>
      <c r="AW34" s="203">
        <v>11.39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11.39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11</v>
      </c>
      <c r="BM34" s="8">
        <f t="shared" si="22"/>
        <v>30.9</v>
      </c>
      <c r="BN34" s="8">
        <f t="shared" si="23"/>
        <v>11.39</v>
      </c>
      <c r="BO34" s="8">
        <f t="shared" si="24"/>
        <v>32</v>
      </c>
      <c r="BP34" s="139">
        <f t="shared" si="25"/>
        <v>-0.39000000000000057</v>
      </c>
      <c r="BQ34" s="139">
        <f t="shared" si="26"/>
        <v>-1.1000000000000014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1010</v>
      </c>
      <c r="G35" s="16">
        <f>'[3]20'!G37</f>
        <v>0</v>
      </c>
      <c r="H35" s="17">
        <f t="shared" si="27"/>
        <v>1330</v>
      </c>
      <c r="I35" s="15">
        <f>'[3]20'!J37</f>
        <v>270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11.39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11.39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226.61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226.61</v>
      </c>
      <c r="AT35" s="8">
        <v>11</v>
      </c>
      <c r="AU35" s="8">
        <v>30.9</v>
      </c>
      <c r="AW35" s="203">
        <v>11.39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11.39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11</v>
      </c>
      <c r="BM35" s="8">
        <f t="shared" si="22"/>
        <v>30.9</v>
      </c>
      <c r="BN35" s="8">
        <f t="shared" si="23"/>
        <v>11.39</v>
      </c>
      <c r="BO35" s="8">
        <f t="shared" si="24"/>
        <v>32</v>
      </c>
      <c r="BP35" s="139">
        <f t="shared" si="25"/>
        <v>-0.39000000000000057</v>
      </c>
      <c r="BQ35" s="139">
        <f t="shared" si="26"/>
        <v>-1.1000000000000014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1010</v>
      </c>
      <c r="G36" s="16">
        <f>'[3]20'!G38</f>
        <v>0</v>
      </c>
      <c r="H36" s="17">
        <f t="shared" si="27"/>
        <v>1330</v>
      </c>
      <c r="I36" s="15">
        <f>'[3]20'!J38</f>
        <v>270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25.33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25.33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212.67000000000002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212.67000000000002</v>
      </c>
      <c r="AT36" s="8">
        <v>24.46</v>
      </c>
      <c r="AU36" s="8">
        <v>30.9</v>
      </c>
      <c r="AW36" s="203">
        <v>25.33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25.33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24.46</v>
      </c>
      <c r="BM36" s="8">
        <f t="shared" si="22"/>
        <v>30.9</v>
      </c>
      <c r="BN36" s="8">
        <f t="shared" si="23"/>
        <v>25.33</v>
      </c>
      <c r="BO36" s="8">
        <f t="shared" si="24"/>
        <v>32</v>
      </c>
      <c r="BP36" s="139">
        <f t="shared" si="25"/>
        <v>-0.86999999999999744</v>
      </c>
      <c r="BQ36" s="139">
        <f t="shared" si="26"/>
        <v>-1.1000000000000014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1010</v>
      </c>
      <c r="G37" s="16">
        <f>'[3]20'!G39</f>
        <v>0</v>
      </c>
      <c r="H37" s="17">
        <f t="shared" si="27"/>
        <v>1330</v>
      </c>
      <c r="I37" s="15">
        <f>'[3]20'!J39</f>
        <v>270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25.33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25.33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212.67000000000002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212.67000000000002</v>
      </c>
      <c r="AT37" s="8">
        <v>24.46</v>
      </c>
      <c r="AU37" s="8">
        <v>30.9</v>
      </c>
      <c r="AW37" s="203">
        <v>25.33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25.33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24.46</v>
      </c>
      <c r="BM37" s="8">
        <f t="shared" si="22"/>
        <v>30.9</v>
      </c>
      <c r="BN37" s="8">
        <f t="shared" si="23"/>
        <v>25.33</v>
      </c>
      <c r="BO37" s="8">
        <f t="shared" si="24"/>
        <v>32</v>
      </c>
      <c r="BP37" s="139">
        <f t="shared" si="25"/>
        <v>-0.86999999999999744</v>
      </c>
      <c r="BQ37" s="139">
        <f t="shared" si="26"/>
        <v>-1.1000000000000014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1010</v>
      </c>
      <c r="G38" s="16">
        <f>'[3]20'!G40</f>
        <v>0</v>
      </c>
      <c r="H38" s="17">
        <f t="shared" si="27"/>
        <v>1330</v>
      </c>
      <c r="I38" s="15">
        <f>'[3]20'!J40</f>
        <v>270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25.33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25.33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212.67000000000002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212.67000000000002</v>
      </c>
      <c r="AT38" s="8">
        <v>24.46</v>
      </c>
      <c r="AU38" s="8">
        <v>30.9</v>
      </c>
      <c r="AW38" s="203">
        <v>25.33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25.33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24.46</v>
      </c>
      <c r="BM38" s="8">
        <f t="shared" si="22"/>
        <v>30.9</v>
      </c>
      <c r="BN38" s="8">
        <f t="shared" si="23"/>
        <v>25.33</v>
      </c>
      <c r="BO38" s="8">
        <f t="shared" si="24"/>
        <v>32</v>
      </c>
      <c r="BP38" s="139">
        <f t="shared" si="25"/>
        <v>-0.86999999999999744</v>
      </c>
      <c r="BQ38" s="139">
        <f t="shared" si="26"/>
        <v>-1.1000000000000014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1010</v>
      </c>
      <c r="G39" s="16">
        <f>'[3]20'!G41</f>
        <v>0</v>
      </c>
      <c r="H39" s="17">
        <f t="shared" si="27"/>
        <v>1330</v>
      </c>
      <c r="I39" s="15">
        <f>'[3]20'!J41</f>
        <v>270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25.33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25.33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212.67000000000002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212.67000000000002</v>
      </c>
      <c r="AT39" s="8">
        <v>24.46</v>
      </c>
      <c r="AU39" s="8">
        <v>30.9</v>
      </c>
      <c r="AW39" s="203">
        <v>25.33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25.33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24.46</v>
      </c>
      <c r="BM39" s="8">
        <f t="shared" si="22"/>
        <v>30.9</v>
      </c>
      <c r="BN39" s="8">
        <f t="shared" si="23"/>
        <v>25.33</v>
      </c>
      <c r="BO39" s="8">
        <f t="shared" si="24"/>
        <v>32</v>
      </c>
      <c r="BP39" s="139">
        <f t="shared" si="25"/>
        <v>-0.86999999999999744</v>
      </c>
      <c r="BQ39" s="139">
        <f t="shared" si="26"/>
        <v>-1.1000000000000014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1010</v>
      </c>
      <c r="G40" s="16">
        <f>'[3]20'!G42</f>
        <v>0</v>
      </c>
      <c r="H40" s="17">
        <f t="shared" si="27"/>
        <v>1330</v>
      </c>
      <c r="I40" s="15">
        <f>'[3]20'!J42</f>
        <v>270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25.33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25.33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212.67000000000002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212.67000000000002</v>
      </c>
      <c r="AT40" s="8">
        <v>24.46</v>
      </c>
      <c r="AU40" s="8">
        <v>30.9</v>
      </c>
      <c r="AW40" s="203">
        <v>25.33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25.33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24.46</v>
      </c>
      <c r="BM40" s="8">
        <f t="shared" si="22"/>
        <v>30.9</v>
      </c>
      <c r="BN40" s="8">
        <f t="shared" si="23"/>
        <v>25.33</v>
      </c>
      <c r="BO40" s="8">
        <f t="shared" si="24"/>
        <v>32</v>
      </c>
      <c r="BP40" s="139">
        <f t="shared" si="25"/>
        <v>-0.86999999999999744</v>
      </c>
      <c r="BQ40" s="139">
        <f t="shared" si="26"/>
        <v>-1.1000000000000014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1010</v>
      </c>
      <c r="G41" s="16">
        <f>'[3]20'!G43</f>
        <v>0</v>
      </c>
      <c r="H41" s="17">
        <f t="shared" si="27"/>
        <v>1330</v>
      </c>
      <c r="I41" s="15">
        <f>'[3]20'!J43</f>
        <v>270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11.39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11.39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226.61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226.61</v>
      </c>
      <c r="AT41" s="8">
        <v>11</v>
      </c>
      <c r="AU41" s="8">
        <v>30.9</v>
      </c>
      <c r="AW41" s="203">
        <v>11.39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11.39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11</v>
      </c>
      <c r="BM41" s="8">
        <f t="shared" si="22"/>
        <v>30.9</v>
      </c>
      <c r="BN41" s="8">
        <f t="shared" si="23"/>
        <v>11.39</v>
      </c>
      <c r="BO41" s="8">
        <f t="shared" si="24"/>
        <v>32</v>
      </c>
      <c r="BP41" s="139">
        <f t="shared" si="25"/>
        <v>-0.39000000000000057</v>
      </c>
      <c r="BQ41" s="139">
        <f t="shared" si="26"/>
        <v>-1.1000000000000014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1010</v>
      </c>
      <c r="G42" s="16">
        <f>'[3]20'!G44</f>
        <v>0</v>
      </c>
      <c r="H42" s="17">
        <f t="shared" si="27"/>
        <v>1330</v>
      </c>
      <c r="I42" s="15">
        <f>'[3]20'!J44</f>
        <v>270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11.39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11.39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226.61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226.61</v>
      </c>
      <c r="AT42" s="8">
        <v>11</v>
      </c>
      <c r="AU42" s="8">
        <v>30.9</v>
      </c>
      <c r="AW42" s="203">
        <v>11.39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11.39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11</v>
      </c>
      <c r="BM42" s="8">
        <f t="shared" si="22"/>
        <v>30.9</v>
      </c>
      <c r="BN42" s="8">
        <f t="shared" si="23"/>
        <v>11.39</v>
      </c>
      <c r="BO42" s="8">
        <f t="shared" si="24"/>
        <v>32</v>
      </c>
      <c r="BP42" s="139">
        <f t="shared" si="25"/>
        <v>-0.39000000000000057</v>
      </c>
      <c r="BQ42" s="139">
        <f t="shared" si="26"/>
        <v>-1.1000000000000014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990</v>
      </c>
      <c r="G43" s="16">
        <f>'[3]20'!G45</f>
        <v>0</v>
      </c>
      <c r="H43" s="17">
        <f t="shared" si="27"/>
        <v>1310</v>
      </c>
      <c r="I43" s="15">
        <f>'[3]20'!J45</f>
        <v>270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21.7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21.7</v>
      </c>
      <c r="AE43" s="8">
        <f t="shared" si="11"/>
        <v>21.7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21.7</v>
      </c>
      <c r="AL43" s="8">
        <f t="shared" si="31"/>
        <v>226.60000000000002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226.60000000000002</v>
      </c>
      <c r="AT43" s="8">
        <v>20.95</v>
      </c>
      <c r="AU43" s="8">
        <v>20.95</v>
      </c>
      <c r="AW43" s="203">
        <v>21.7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21.7</v>
      </c>
      <c r="BD43" s="203">
        <v>21.7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21.7</v>
      </c>
      <c r="BL43" s="8">
        <f t="shared" si="21"/>
        <v>20.95</v>
      </c>
      <c r="BM43" s="8">
        <f t="shared" si="22"/>
        <v>20.95</v>
      </c>
      <c r="BN43" s="8">
        <f t="shared" si="23"/>
        <v>21.7</v>
      </c>
      <c r="BO43" s="8">
        <f t="shared" si="24"/>
        <v>21.7</v>
      </c>
      <c r="BP43" s="139">
        <f t="shared" si="25"/>
        <v>-0.75</v>
      </c>
      <c r="BQ43" s="139">
        <f t="shared" si="26"/>
        <v>-0.75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990</v>
      </c>
      <c r="G44" s="16">
        <f>'[3]20'!G46</f>
        <v>0</v>
      </c>
      <c r="H44" s="17">
        <f t="shared" si="27"/>
        <v>1310</v>
      </c>
      <c r="I44" s="15">
        <f>'[3]20'!J46</f>
        <v>270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21.7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21.7</v>
      </c>
      <c r="AE44" s="8">
        <f t="shared" si="11"/>
        <v>21.7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21.7</v>
      </c>
      <c r="AL44" s="8">
        <f t="shared" si="31"/>
        <v>226.60000000000002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226.60000000000002</v>
      </c>
      <c r="AT44" s="8">
        <v>20.95</v>
      </c>
      <c r="AU44" s="8">
        <v>20.95</v>
      </c>
      <c r="AW44" s="203">
        <v>21.7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21.7</v>
      </c>
      <c r="BD44" s="203">
        <v>21.7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21.7</v>
      </c>
      <c r="BL44" s="8">
        <f t="shared" si="21"/>
        <v>20.95</v>
      </c>
      <c r="BM44" s="8">
        <f t="shared" si="22"/>
        <v>20.95</v>
      </c>
      <c r="BN44" s="8">
        <f t="shared" si="23"/>
        <v>21.7</v>
      </c>
      <c r="BO44" s="8">
        <f t="shared" si="24"/>
        <v>21.7</v>
      </c>
      <c r="BP44" s="139">
        <f t="shared" si="25"/>
        <v>-0.75</v>
      </c>
      <c r="BQ44" s="139">
        <f t="shared" si="26"/>
        <v>-0.75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990</v>
      </c>
      <c r="G45" s="16">
        <f>'[3]20'!G47</f>
        <v>0</v>
      </c>
      <c r="H45" s="17">
        <f t="shared" si="27"/>
        <v>1310</v>
      </c>
      <c r="I45" s="15">
        <f>'[3]20'!J47</f>
        <v>270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21.7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21.7</v>
      </c>
      <c r="AE45" s="8">
        <f t="shared" si="11"/>
        <v>21.7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21.7</v>
      </c>
      <c r="AL45" s="8">
        <f t="shared" si="31"/>
        <v>226.60000000000002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226.60000000000002</v>
      </c>
      <c r="AT45" s="8">
        <v>20.95</v>
      </c>
      <c r="AU45" s="8">
        <v>20.95</v>
      </c>
      <c r="AW45" s="203">
        <v>21.7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21.7</v>
      </c>
      <c r="BD45" s="203">
        <v>21.7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21.7</v>
      </c>
      <c r="BL45" s="8">
        <f t="shared" si="21"/>
        <v>20.95</v>
      </c>
      <c r="BM45" s="8">
        <f t="shared" si="22"/>
        <v>20.95</v>
      </c>
      <c r="BN45" s="8">
        <f t="shared" si="23"/>
        <v>21.7</v>
      </c>
      <c r="BO45" s="8">
        <f t="shared" si="24"/>
        <v>21.7</v>
      </c>
      <c r="BP45" s="139">
        <f t="shared" si="25"/>
        <v>-0.75</v>
      </c>
      <c r="BQ45" s="139">
        <f t="shared" si="26"/>
        <v>-0.75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990</v>
      </c>
      <c r="G46" s="16">
        <f>'[3]20'!G48</f>
        <v>0</v>
      </c>
      <c r="H46" s="17">
        <f t="shared" si="27"/>
        <v>1310</v>
      </c>
      <c r="I46" s="15">
        <f>'[3]20'!J48</f>
        <v>270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21.7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21.7</v>
      </c>
      <c r="AE46" s="8">
        <f t="shared" si="11"/>
        <v>21.7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21.7</v>
      </c>
      <c r="AL46" s="8">
        <f t="shared" si="31"/>
        <v>226.60000000000002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226.60000000000002</v>
      </c>
      <c r="AT46" s="8">
        <v>20.95</v>
      </c>
      <c r="AU46" s="8">
        <v>20.95</v>
      </c>
      <c r="AW46" s="203">
        <v>21.7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21.7</v>
      </c>
      <c r="BD46" s="203">
        <v>21.7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21.7</v>
      </c>
      <c r="BL46" s="8">
        <f t="shared" si="21"/>
        <v>20.95</v>
      </c>
      <c r="BM46" s="8">
        <f t="shared" si="22"/>
        <v>20.95</v>
      </c>
      <c r="BN46" s="8">
        <f t="shared" si="23"/>
        <v>21.7</v>
      </c>
      <c r="BO46" s="8">
        <f t="shared" si="24"/>
        <v>21.7</v>
      </c>
      <c r="BP46" s="139">
        <f t="shared" si="25"/>
        <v>-0.75</v>
      </c>
      <c r="BQ46" s="139">
        <f t="shared" si="26"/>
        <v>-0.75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990</v>
      </c>
      <c r="G47" s="16">
        <f>'[3]20'!G49</f>
        <v>0</v>
      </c>
      <c r="H47" s="17">
        <f t="shared" si="27"/>
        <v>1310</v>
      </c>
      <c r="I47" s="15">
        <f>'[3]20'!J49</f>
        <v>270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21.7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21.7</v>
      </c>
      <c r="AE47" s="8">
        <f t="shared" si="11"/>
        <v>21.7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21.7</v>
      </c>
      <c r="AL47" s="8">
        <f t="shared" si="31"/>
        <v>226.60000000000002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226.60000000000002</v>
      </c>
      <c r="AT47" s="8">
        <v>20.95</v>
      </c>
      <c r="AU47" s="8">
        <v>20.95</v>
      </c>
      <c r="AW47" s="203">
        <v>21.7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21.7</v>
      </c>
      <c r="BD47" s="203">
        <v>21.7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21.7</v>
      </c>
      <c r="BL47" s="8">
        <f t="shared" si="21"/>
        <v>20.95</v>
      </c>
      <c r="BM47" s="8">
        <f t="shared" si="22"/>
        <v>20.95</v>
      </c>
      <c r="BN47" s="8">
        <f t="shared" si="23"/>
        <v>21.7</v>
      </c>
      <c r="BO47" s="8">
        <f t="shared" si="24"/>
        <v>21.7</v>
      </c>
      <c r="BP47" s="139">
        <f t="shared" si="25"/>
        <v>-0.75</v>
      </c>
      <c r="BQ47" s="139">
        <f t="shared" si="26"/>
        <v>-0.75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990</v>
      </c>
      <c r="G48" s="16">
        <f>'[3]20'!G50</f>
        <v>0</v>
      </c>
      <c r="H48" s="17">
        <f t="shared" si="27"/>
        <v>1310</v>
      </c>
      <c r="I48" s="15">
        <f>'[3]20'!J50</f>
        <v>270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26.44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26.44</v>
      </c>
      <c r="AE48" s="8">
        <f t="shared" si="11"/>
        <v>26.44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26.44</v>
      </c>
      <c r="AL48" s="8">
        <f t="shared" si="31"/>
        <v>217.12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217.12</v>
      </c>
      <c r="AT48" s="8">
        <v>25.53</v>
      </c>
      <c r="AU48" s="8">
        <v>25.53</v>
      </c>
      <c r="AW48" s="203">
        <v>26.44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26.44</v>
      </c>
      <c r="BD48" s="203">
        <v>26.44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26.44</v>
      </c>
      <c r="BL48" s="8">
        <f t="shared" si="21"/>
        <v>25.53</v>
      </c>
      <c r="BM48" s="8">
        <f t="shared" si="22"/>
        <v>25.53</v>
      </c>
      <c r="BN48" s="8">
        <f t="shared" si="23"/>
        <v>26.44</v>
      </c>
      <c r="BO48" s="8">
        <f t="shared" si="24"/>
        <v>26.44</v>
      </c>
      <c r="BP48" s="139">
        <f t="shared" si="25"/>
        <v>-0.91000000000000014</v>
      </c>
      <c r="BQ48" s="139">
        <f t="shared" si="26"/>
        <v>-0.91000000000000014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990</v>
      </c>
      <c r="G49" s="16">
        <f>'[3]20'!G51</f>
        <v>0</v>
      </c>
      <c r="H49" s="17">
        <f t="shared" si="27"/>
        <v>1310</v>
      </c>
      <c r="I49" s="15">
        <f>'[3]20'!J51</f>
        <v>270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26.44</v>
      </c>
      <c r="AE49" s="8">
        <f t="shared" si="11"/>
        <v>26.44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26.44</v>
      </c>
      <c r="AL49" s="8">
        <f t="shared" si="31"/>
        <v>217.12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217.12</v>
      </c>
      <c r="AT49" s="8">
        <v>25.53</v>
      </c>
      <c r="AU49" s="8">
        <v>25.53</v>
      </c>
      <c r="AW49" s="203">
        <v>26.44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26.44</v>
      </c>
      <c r="BD49" s="203">
        <v>26.44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26.44</v>
      </c>
      <c r="BL49" s="8">
        <f t="shared" si="21"/>
        <v>25.53</v>
      </c>
      <c r="BM49" s="8">
        <f t="shared" si="22"/>
        <v>25.53</v>
      </c>
      <c r="BN49" s="8">
        <f t="shared" si="23"/>
        <v>26.44</v>
      </c>
      <c r="BO49" s="8">
        <f t="shared" si="24"/>
        <v>26.44</v>
      </c>
      <c r="BP49" s="139">
        <f t="shared" si="25"/>
        <v>-0.91000000000000014</v>
      </c>
      <c r="BQ49" s="139">
        <f t="shared" si="26"/>
        <v>-0.91000000000000014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990</v>
      </c>
      <c r="G50" s="16">
        <f>'[3]20'!G52</f>
        <v>0</v>
      </c>
      <c r="H50" s="17">
        <f t="shared" si="27"/>
        <v>1310</v>
      </c>
      <c r="I50" s="15">
        <f>'[3]20'!J52</f>
        <v>270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26.44</v>
      </c>
      <c r="AE50" s="8">
        <f t="shared" si="11"/>
        <v>26.44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26.44</v>
      </c>
      <c r="AL50" s="8">
        <f t="shared" si="31"/>
        <v>217.12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217.12</v>
      </c>
      <c r="AT50" s="8">
        <v>25.53</v>
      </c>
      <c r="AU50" s="8">
        <v>25.53</v>
      </c>
      <c r="AW50" s="203">
        <v>26.44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26.44</v>
      </c>
      <c r="BD50" s="203">
        <v>26.44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26.44</v>
      </c>
      <c r="BL50" s="8">
        <f t="shared" si="21"/>
        <v>25.53</v>
      </c>
      <c r="BM50" s="8">
        <f t="shared" si="22"/>
        <v>25.53</v>
      </c>
      <c r="BN50" s="8">
        <f t="shared" si="23"/>
        <v>26.44</v>
      </c>
      <c r="BO50" s="8">
        <f t="shared" si="24"/>
        <v>26.44</v>
      </c>
      <c r="BP50" s="139">
        <f t="shared" si="25"/>
        <v>-0.91000000000000014</v>
      </c>
      <c r="BQ50" s="139">
        <f t="shared" si="26"/>
        <v>-0.91000000000000014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990</v>
      </c>
      <c r="G51" s="16">
        <f>'[3]20'!G53</f>
        <v>0</v>
      </c>
      <c r="H51" s="17">
        <f t="shared" si="27"/>
        <v>1310</v>
      </c>
      <c r="I51" s="15">
        <f>'[3]20'!J53</f>
        <v>270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26.44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26.44</v>
      </c>
      <c r="AE51" s="8">
        <f t="shared" si="11"/>
        <v>26.44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26.44</v>
      </c>
      <c r="AL51" s="8">
        <f t="shared" si="31"/>
        <v>217.12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217.12</v>
      </c>
      <c r="AT51" s="8">
        <v>25.53</v>
      </c>
      <c r="AU51" s="8">
        <v>25.53</v>
      </c>
      <c r="AW51" s="203">
        <v>26.44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26.44</v>
      </c>
      <c r="BD51" s="203">
        <v>26.44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26.44</v>
      </c>
      <c r="BL51" s="8">
        <f t="shared" si="21"/>
        <v>25.53</v>
      </c>
      <c r="BM51" s="8">
        <f t="shared" si="22"/>
        <v>25.53</v>
      </c>
      <c r="BN51" s="8">
        <f t="shared" si="23"/>
        <v>26.44</v>
      </c>
      <c r="BO51" s="8">
        <f t="shared" si="24"/>
        <v>26.44</v>
      </c>
      <c r="BP51" s="139">
        <f t="shared" si="25"/>
        <v>-0.91000000000000014</v>
      </c>
      <c r="BQ51" s="139">
        <f t="shared" si="26"/>
        <v>-0.91000000000000014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990</v>
      </c>
      <c r="G52" s="16">
        <f>'[3]20'!G54</f>
        <v>0</v>
      </c>
      <c r="H52" s="17">
        <f t="shared" si="27"/>
        <v>1310</v>
      </c>
      <c r="I52" s="15">
        <f>'[3]20'!J54</f>
        <v>270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26.44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26.44</v>
      </c>
      <c r="AE52" s="8">
        <f t="shared" si="11"/>
        <v>26.44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26.44</v>
      </c>
      <c r="AL52" s="8">
        <f t="shared" si="31"/>
        <v>217.12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217.12</v>
      </c>
      <c r="AT52" s="8">
        <v>25.53</v>
      </c>
      <c r="AU52" s="8">
        <v>25.53</v>
      </c>
      <c r="AW52" s="203">
        <v>26.44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26.44</v>
      </c>
      <c r="BD52" s="203">
        <v>26.44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26.44</v>
      </c>
      <c r="BL52" s="8">
        <f t="shared" si="21"/>
        <v>25.53</v>
      </c>
      <c r="BM52" s="8">
        <f t="shared" si="22"/>
        <v>25.53</v>
      </c>
      <c r="BN52" s="8">
        <f t="shared" si="23"/>
        <v>26.44</v>
      </c>
      <c r="BO52" s="8">
        <f t="shared" si="24"/>
        <v>26.44</v>
      </c>
      <c r="BP52" s="139">
        <f t="shared" si="25"/>
        <v>-0.91000000000000014</v>
      </c>
      <c r="BQ52" s="139">
        <f t="shared" si="26"/>
        <v>-0.91000000000000014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990</v>
      </c>
      <c r="G53" s="16">
        <f>'[3]20'!G55</f>
        <v>0</v>
      </c>
      <c r="H53" s="17">
        <f t="shared" si="27"/>
        <v>1310</v>
      </c>
      <c r="I53" s="15">
        <f>'[3]20'!J55</f>
        <v>270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26.44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26.44</v>
      </c>
      <c r="AE53" s="8">
        <f t="shared" si="11"/>
        <v>26.44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26.44</v>
      </c>
      <c r="AL53" s="8">
        <f t="shared" si="31"/>
        <v>217.12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217.12</v>
      </c>
      <c r="AT53" s="8">
        <v>25.53</v>
      </c>
      <c r="AU53" s="8">
        <v>25.53</v>
      </c>
      <c r="AW53" s="203">
        <v>26.44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26.44</v>
      </c>
      <c r="BD53" s="203">
        <v>26.44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26.44</v>
      </c>
      <c r="BL53" s="8">
        <f t="shared" si="21"/>
        <v>25.53</v>
      </c>
      <c r="BM53" s="8">
        <f t="shared" si="22"/>
        <v>25.53</v>
      </c>
      <c r="BN53" s="8">
        <f t="shared" si="23"/>
        <v>26.44</v>
      </c>
      <c r="BO53" s="8">
        <f t="shared" si="24"/>
        <v>26.44</v>
      </c>
      <c r="BP53" s="139">
        <f t="shared" si="25"/>
        <v>-0.91000000000000014</v>
      </c>
      <c r="BQ53" s="139">
        <f t="shared" si="26"/>
        <v>-0.91000000000000014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990</v>
      </c>
      <c r="G54" s="16">
        <f>'[3]20'!G56</f>
        <v>0</v>
      </c>
      <c r="H54" s="17">
        <f t="shared" si="27"/>
        <v>1310</v>
      </c>
      <c r="I54" s="15">
        <f>'[3]20'!J56</f>
        <v>270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26.44</v>
      </c>
      <c r="AE54" s="8">
        <f t="shared" si="11"/>
        <v>26.44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26.44</v>
      </c>
      <c r="AL54" s="8">
        <f t="shared" si="31"/>
        <v>217.12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217.12</v>
      </c>
      <c r="AT54" s="8">
        <v>25.53</v>
      </c>
      <c r="AU54" s="8">
        <v>25.53</v>
      </c>
      <c r="AW54" s="203">
        <v>26.44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26.44</v>
      </c>
      <c r="BD54" s="203">
        <v>26.44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26.44</v>
      </c>
      <c r="BL54" s="8">
        <f t="shared" si="21"/>
        <v>25.53</v>
      </c>
      <c r="BM54" s="8">
        <f t="shared" si="22"/>
        <v>25.53</v>
      </c>
      <c r="BN54" s="8">
        <f t="shared" si="23"/>
        <v>26.44</v>
      </c>
      <c r="BO54" s="8">
        <f t="shared" si="24"/>
        <v>26.44</v>
      </c>
      <c r="BP54" s="139">
        <f t="shared" si="25"/>
        <v>-0.91000000000000014</v>
      </c>
      <c r="BQ54" s="139">
        <f t="shared" si="26"/>
        <v>-0.91000000000000014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990</v>
      </c>
      <c r="G55" s="16">
        <f>'[3]20'!G57</f>
        <v>0</v>
      </c>
      <c r="H55" s="17">
        <f t="shared" si="27"/>
        <v>1310</v>
      </c>
      <c r="I55" s="15">
        <f>'[3]20'!J57</f>
        <v>270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26.44</v>
      </c>
      <c r="AE55" s="8">
        <f t="shared" si="11"/>
        <v>26.44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26.44</v>
      </c>
      <c r="AL55" s="8">
        <f t="shared" si="31"/>
        <v>217.12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217.12</v>
      </c>
      <c r="AT55" s="8">
        <v>25.53</v>
      </c>
      <c r="AU55" s="8">
        <v>25.53</v>
      </c>
      <c r="AW55" s="203">
        <v>26.44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26.44</v>
      </c>
      <c r="BD55" s="203">
        <v>26.44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26.44</v>
      </c>
      <c r="BL55" s="8">
        <f t="shared" si="21"/>
        <v>25.53</v>
      </c>
      <c r="BM55" s="8">
        <f t="shared" si="22"/>
        <v>25.53</v>
      </c>
      <c r="BN55" s="8">
        <f t="shared" si="23"/>
        <v>26.44</v>
      </c>
      <c r="BO55" s="8">
        <f t="shared" si="24"/>
        <v>26.44</v>
      </c>
      <c r="BP55" s="139">
        <f t="shared" si="25"/>
        <v>-0.91000000000000014</v>
      </c>
      <c r="BQ55" s="139">
        <f t="shared" si="26"/>
        <v>-0.91000000000000014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990</v>
      </c>
      <c r="G56" s="16">
        <f>'[3]20'!G58</f>
        <v>0</v>
      </c>
      <c r="H56" s="17">
        <f t="shared" si="27"/>
        <v>1310</v>
      </c>
      <c r="I56" s="15">
        <f>'[3]20'!J58</f>
        <v>270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26.44</v>
      </c>
      <c r="AE56" s="8">
        <f t="shared" si="11"/>
        <v>26.44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26.44</v>
      </c>
      <c r="AL56" s="8">
        <f t="shared" si="31"/>
        <v>217.12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217.12</v>
      </c>
      <c r="AT56" s="8">
        <v>25.53</v>
      </c>
      <c r="AU56" s="8">
        <v>25.53</v>
      </c>
      <c r="AW56" s="203">
        <v>26.44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26.44</v>
      </c>
      <c r="BD56" s="203">
        <v>26.44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26.44</v>
      </c>
      <c r="BL56" s="8">
        <f t="shared" si="21"/>
        <v>25.53</v>
      </c>
      <c r="BM56" s="8">
        <f t="shared" si="22"/>
        <v>25.53</v>
      </c>
      <c r="BN56" s="8">
        <f t="shared" si="23"/>
        <v>26.44</v>
      </c>
      <c r="BO56" s="8">
        <f t="shared" si="24"/>
        <v>26.44</v>
      </c>
      <c r="BP56" s="139">
        <f t="shared" si="25"/>
        <v>-0.91000000000000014</v>
      </c>
      <c r="BQ56" s="139">
        <f t="shared" si="26"/>
        <v>-0.91000000000000014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990</v>
      </c>
      <c r="G57" s="16">
        <f>'[3]20'!G59</f>
        <v>0</v>
      </c>
      <c r="H57" s="17">
        <f t="shared" si="27"/>
        <v>1310</v>
      </c>
      <c r="I57" s="15">
        <f>'[3]20'!J59</f>
        <v>270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26.44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26.44</v>
      </c>
      <c r="AE57" s="8">
        <f t="shared" si="11"/>
        <v>26.44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26.44</v>
      </c>
      <c r="AL57" s="8">
        <f t="shared" si="31"/>
        <v>217.12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217.12</v>
      </c>
      <c r="AT57" s="8">
        <v>25.53</v>
      </c>
      <c r="AU57" s="8">
        <v>25.53</v>
      </c>
      <c r="AW57" s="203">
        <v>26.44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26.44</v>
      </c>
      <c r="BD57" s="203">
        <v>26.44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26.44</v>
      </c>
      <c r="BL57" s="8">
        <f t="shared" si="21"/>
        <v>25.53</v>
      </c>
      <c r="BM57" s="8">
        <f t="shared" si="22"/>
        <v>25.53</v>
      </c>
      <c r="BN57" s="8">
        <f t="shared" si="23"/>
        <v>26.44</v>
      </c>
      <c r="BO57" s="8">
        <f t="shared" si="24"/>
        <v>26.44</v>
      </c>
      <c r="BP57" s="139">
        <f t="shared" si="25"/>
        <v>-0.91000000000000014</v>
      </c>
      <c r="BQ57" s="139">
        <f t="shared" si="26"/>
        <v>-0.91000000000000014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990</v>
      </c>
      <c r="G58" s="16">
        <f>'[3]20'!G60</f>
        <v>0</v>
      </c>
      <c r="H58" s="17">
        <f t="shared" si="27"/>
        <v>1310</v>
      </c>
      <c r="I58" s="15">
        <f>'[3]20'!J60</f>
        <v>270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26.44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26.44</v>
      </c>
      <c r="AE58" s="8">
        <f t="shared" si="11"/>
        <v>26.44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26.44</v>
      </c>
      <c r="AL58" s="8">
        <f t="shared" si="31"/>
        <v>217.12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217.12</v>
      </c>
      <c r="AT58" s="8">
        <v>25.53</v>
      </c>
      <c r="AU58" s="8">
        <v>25.53</v>
      </c>
      <c r="AW58" s="203">
        <v>26.44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26.44</v>
      </c>
      <c r="BD58" s="203">
        <v>26.44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26.44</v>
      </c>
      <c r="BL58" s="8">
        <f t="shared" si="21"/>
        <v>25.53</v>
      </c>
      <c r="BM58" s="8">
        <f t="shared" si="22"/>
        <v>25.53</v>
      </c>
      <c r="BN58" s="8">
        <f t="shared" si="23"/>
        <v>26.44</v>
      </c>
      <c r="BO58" s="8">
        <f t="shared" si="24"/>
        <v>26.44</v>
      </c>
      <c r="BP58" s="139">
        <f t="shared" si="25"/>
        <v>-0.91000000000000014</v>
      </c>
      <c r="BQ58" s="139">
        <f t="shared" si="26"/>
        <v>-0.91000000000000014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990</v>
      </c>
      <c r="G59" s="16">
        <f>'[3]20'!G61</f>
        <v>0</v>
      </c>
      <c r="H59" s="17">
        <f t="shared" si="27"/>
        <v>1310</v>
      </c>
      <c r="I59" s="15">
        <f>'[3]20'!J61</f>
        <v>270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26.44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26.44</v>
      </c>
      <c r="AE59" s="8">
        <f t="shared" si="11"/>
        <v>26.44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26.44</v>
      </c>
      <c r="AL59" s="8">
        <f t="shared" si="31"/>
        <v>217.12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217.12</v>
      </c>
      <c r="AT59" s="8">
        <v>25.53</v>
      </c>
      <c r="AU59" s="8">
        <v>25.53</v>
      </c>
      <c r="AW59" s="203">
        <v>26.44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26.44</v>
      </c>
      <c r="BD59" s="203">
        <v>26.44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26.44</v>
      </c>
      <c r="BL59" s="8">
        <f t="shared" si="21"/>
        <v>25.53</v>
      </c>
      <c r="BM59" s="8">
        <f t="shared" si="22"/>
        <v>25.53</v>
      </c>
      <c r="BN59" s="8">
        <f t="shared" si="23"/>
        <v>26.44</v>
      </c>
      <c r="BO59" s="8">
        <f t="shared" si="24"/>
        <v>26.44</v>
      </c>
      <c r="BP59" s="139">
        <f t="shared" si="25"/>
        <v>-0.91000000000000014</v>
      </c>
      <c r="BQ59" s="139">
        <f t="shared" si="26"/>
        <v>-0.91000000000000014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990</v>
      </c>
      <c r="G60" s="16">
        <f>'[3]20'!G62</f>
        <v>0</v>
      </c>
      <c r="H60" s="17">
        <f t="shared" si="27"/>
        <v>1310</v>
      </c>
      <c r="I60" s="15">
        <f>'[3]20'!J62</f>
        <v>270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26.44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26.44</v>
      </c>
      <c r="AE60" s="8">
        <f t="shared" si="11"/>
        <v>26.44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26.44</v>
      </c>
      <c r="AL60" s="8">
        <f t="shared" si="31"/>
        <v>217.12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217.12</v>
      </c>
      <c r="AT60" s="8">
        <v>25.53</v>
      </c>
      <c r="AU60" s="8">
        <v>25.53</v>
      </c>
      <c r="AW60" s="203">
        <v>26.44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26.44</v>
      </c>
      <c r="BD60" s="203">
        <v>26.44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26.44</v>
      </c>
      <c r="BL60" s="8">
        <f t="shared" si="21"/>
        <v>25.53</v>
      </c>
      <c r="BM60" s="8">
        <f t="shared" si="22"/>
        <v>25.53</v>
      </c>
      <c r="BN60" s="8">
        <f t="shared" si="23"/>
        <v>26.44</v>
      </c>
      <c r="BO60" s="8">
        <f t="shared" si="24"/>
        <v>26.44</v>
      </c>
      <c r="BP60" s="139">
        <f t="shared" si="25"/>
        <v>-0.91000000000000014</v>
      </c>
      <c r="BQ60" s="139">
        <f t="shared" si="26"/>
        <v>-0.91000000000000014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990</v>
      </c>
      <c r="G61" s="16">
        <f>'[3]20'!G63</f>
        <v>0</v>
      </c>
      <c r="H61" s="17">
        <f t="shared" si="27"/>
        <v>1310</v>
      </c>
      <c r="I61" s="15">
        <f>'[3]20'!J63</f>
        <v>270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26.44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26.44</v>
      </c>
      <c r="AE61" s="8">
        <f t="shared" si="11"/>
        <v>26.44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26.44</v>
      </c>
      <c r="AL61" s="8">
        <f t="shared" si="31"/>
        <v>217.12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217.12</v>
      </c>
      <c r="AT61" s="8">
        <v>25.53</v>
      </c>
      <c r="AU61" s="8">
        <v>25.53</v>
      </c>
      <c r="AW61" s="203">
        <v>26.44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26.44</v>
      </c>
      <c r="BD61" s="203">
        <v>26.44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26.44</v>
      </c>
      <c r="BL61" s="8">
        <f t="shared" si="21"/>
        <v>25.53</v>
      </c>
      <c r="BM61" s="8">
        <f t="shared" si="22"/>
        <v>25.53</v>
      </c>
      <c r="BN61" s="8">
        <f t="shared" si="23"/>
        <v>26.44</v>
      </c>
      <c r="BO61" s="8">
        <f t="shared" si="24"/>
        <v>26.44</v>
      </c>
      <c r="BP61" s="139">
        <f t="shared" si="25"/>
        <v>-0.91000000000000014</v>
      </c>
      <c r="BQ61" s="139">
        <f t="shared" si="26"/>
        <v>-0.91000000000000014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990</v>
      </c>
      <c r="G62" s="16">
        <f>'[3]20'!G64</f>
        <v>0</v>
      </c>
      <c r="H62" s="17">
        <f t="shared" si="27"/>
        <v>1310</v>
      </c>
      <c r="I62" s="15">
        <f>'[3]20'!J64</f>
        <v>270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26.44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26.44</v>
      </c>
      <c r="AE62" s="8">
        <f t="shared" si="11"/>
        <v>26.44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26.44</v>
      </c>
      <c r="AL62" s="8">
        <f t="shared" ref="AL62:AN98" si="35">Q62-X62-AE62</f>
        <v>217.12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217.12</v>
      </c>
      <c r="AT62" s="8">
        <v>25.53</v>
      </c>
      <c r="AU62" s="8">
        <v>25.53</v>
      </c>
      <c r="AW62" s="203">
        <v>26.44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26.44</v>
      </c>
      <c r="BD62" s="203">
        <v>26.44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26.44</v>
      </c>
      <c r="BL62" s="8">
        <f t="shared" si="21"/>
        <v>25.53</v>
      </c>
      <c r="BM62" s="8">
        <f t="shared" si="22"/>
        <v>25.53</v>
      </c>
      <c r="BN62" s="8">
        <f t="shared" si="23"/>
        <v>26.44</v>
      </c>
      <c r="BO62" s="8">
        <f t="shared" si="24"/>
        <v>26.44</v>
      </c>
      <c r="BP62" s="139">
        <f t="shared" si="25"/>
        <v>-0.91000000000000014</v>
      </c>
      <c r="BQ62" s="139">
        <f t="shared" si="26"/>
        <v>-0.91000000000000014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990</v>
      </c>
      <c r="G63" s="16">
        <f>'[3]20'!G65</f>
        <v>0</v>
      </c>
      <c r="H63" s="17">
        <f t="shared" si="27"/>
        <v>1310</v>
      </c>
      <c r="I63" s="15">
        <f>'[3]20'!J65</f>
        <v>270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26.44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26.44</v>
      </c>
      <c r="AE63" s="8">
        <f t="shared" si="11"/>
        <v>26.44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26.44</v>
      </c>
      <c r="AL63" s="8">
        <f t="shared" si="35"/>
        <v>217.12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217.12</v>
      </c>
      <c r="AT63" s="8">
        <v>25.53</v>
      </c>
      <c r="AU63" s="8">
        <v>25.53</v>
      </c>
      <c r="AW63" s="203">
        <v>26.44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26.44</v>
      </c>
      <c r="BD63" s="203">
        <v>26.44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26.44</v>
      </c>
      <c r="BL63" s="8">
        <f t="shared" si="21"/>
        <v>25.53</v>
      </c>
      <c r="BM63" s="8">
        <f t="shared" si="22"/>
        <v>25.53</v>
      </c>
      <c r="BN63" s="8">
        <f t="shared" si="23"/>
        <v>26.44</v>
      </c>
      <c r="BO63" s="8">
        <f t="shared" si="24"/>
        <v>26.44</v>
      </c>
      <c r="BP63" s="139">
        <f t="shared" si="25"/>
        <v>-0.91000000000000014</v>
      </c>
      <c r="BQ63" s="139">
        <f t="shared" si="26"/>
        <v>-0.91000000000000014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990</v>
      </c>
      <c r="G64" s="16">
        <f>'[3]20'!G66</f>
        <v>0</v>
      </c>
      <c r="H64" s="17">
        <f t="shared" si="27"/>
        <v>1310</v>
      </c>
      <c r="I64" s="15">
        <f>'[3]20'!J66</f>
        <v>270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26.44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26.44</v>
      </c>
      <c r="AE64" s="8">
        <f t="shared" si="11"/>
        <v>26.44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26.44</v>
      </c>
      <c r="AL64" s="8">
        <f t="shared" si="35"/>
        <v>217.12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217.12</v>
      </c>
      <c r="AT64" s="8">
        <v>25.53</v>
      </c>
      <c r="AU64" s="8">
        <v>25.53</v>
      </c>
      <c r="AW64" s="203">
        <v>26.44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26.44</v>
      </c>
      <c r="BD64" s="203">
        <v>26.44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26.44</v>
      </c>
      <c r="BL64" s="8">
        <f t="shared" si="21"/>
        <v>25.53</v>
      </c>
      <c r="BM64" s="8">
        <f t="shared" si="22"/>
        <v>25.53</v>
      </c>
      <c r="BN64" s="8">
        <f t="shared" si="23"/>
        <v>26.44</v>
      </c>
      <c r="BO64" s="8">
        <f t="shared" si="24"/>
        <v>26.44</v>
      </c>
      <c r="BP64" s="139">
        <f t="shared" si="25"/>
        <v>-0.91000000000000014</v>
      </c>
      <c r="BQ64" s="139">
        <f t="shared" si="26"/>
        <v>-0.91000000000000014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990</v>
      </c>
      <c r="G65" s="16">
        <f>'[3]20'!G67</f>
        <v>0</v>
      </c>
      <c r="H65" s="17">
        <f t="shared" si="27"/>
        <v>1310</v>
      </c>
      <c r="I65" s="15">
        <f>'[3]20'!J67</f>
        <v>270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26.44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26.44</v>
      </c>
      <c r="AE65" s="8">
        <f t="shared" si="11"/>
        <v>26.44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26.44</v>
      </c>
      <c r="AL65" s="8">
        <f t="shared" si="35"/>
        <v>217.12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217.12</v>
      </c>
      <c r="AT65" s="8">
        <v>25.53</v>
      </c>
      <c r="AU65" s="8">
        <v>25.53</v>
      </c>
      <c r="AW65" s="203">
        <v>26.44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26.44</v>
      </c>
      <c r="BD65" s="203">
        <v>26.44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26.44</v>
      </c>
      <c r="BL65" s="8">
        <f t="shared" si="21"/>
        <v>25.53</v>
      </c>
      <c r="BM65" s="8">
        <f t="shared" si="22"/>
        <v>25.53</v>
      </c>
      <c r="BN65" s="8">
        <f t="shared" si="23"/>
        <v>26.44</v>
      </c>
      <c r="BO65" s="8">
        <f t="shared" si="24"/>
        <v>26.44</v>
      </c>
      <c r="BP65" s="139">
        <f t="shared" si="25"/>
        <v>-0.91000000000000014</v>
      </c>
      <c r="BQ65" s="139">
        <f t="shared" si="26"/>
        <v>-0.91000000000000014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990</v>
      </c>
      <c r="G66" s="16">
        <f>'[3]20'!G68</f>
        <v>0</v>
      </c>
      <c r="H66" s="17">
        <f t="shared" si="27"/>
        <v>1310</v>
      </c>
      <c r="I66" s="15">
        <f>'[3]20'!J68</f>
        <v>270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26.44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26.44</v>
      </c>
      <c r="AE66" s="8">
        <f t="shared" si="11"/>
        <v>26.44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26.44</v>
      </c>
      <c r="AL66" s="8">
        <f t="shared" si="35"/>
        <v>217.12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217.12</v>
      </c>
      <c r="AT66" s="8">
        <v>25.53</v>
      </c>
      <c r="AU66" s="8">
        <v>25.53</v>
      </c>
      <c r="AW66" s="203">
        <v>26.44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26.44</v>
      </c>
      <c r="BD66" s="203">
        <v>26.44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26.44</v>
      </c>
      <c r="BL66" s="8">
        <f t="shared" si="21"/>
        <v>25.53</v>
      </c>
      <c r="BM66" s="8">
        <f t="shared" si="22"/>
        <v>25.53</v>
      </c>
      <c r="BN66" s="8">
        <f t="shared" si="23"/>
        <v>26.44</v>
      </c>
      <c r="BO66" s="8">
        <f t="shared" si="24"/>
        <v>26.44</v>
      </c>
      <c r="BP66" s="139">
        <f t="shared" si="25"/>
        <v>-0.91000000000000014</v>
      </c>
      <c r="BQ66" s="139">
        <f t="shared" si="26"/>
        <v>-0.91000000000000014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990</v>
      </c>
      <c r="G67" s="16">
        <f>'[3]20'!G69</f>
        <v>0</v>
      </c>
      <c r="H67" s="17">
        <f t="shared" si="27"/>
        <v>1310</v>
      </c>
      <c r="I67" s="15">
        <f>'[3]20'!J69</f>
        <v>270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26.44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26.44</v>
      </c>
      <c r="AE67" s="8">
        <f t="shared" si="11"/>
        <v>26.44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26.44</v>
      </c>
      <c r="AL67" s="8">
        <f t="shared" si="35"/>
        <v>217.12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217.12</v>
      </c>
      <c r="AT67" s="8">
        <v>25.53</v>
      </c>
      <c r="AU67" s="8">
        <v>25.53</v>
      </c>
      <c r="AW67" s="203">
        <v>26.44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26.44</v>
      </c>
      <c r="BD67" s="203">
        <v>26.44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26.44</v>
      </c>
      <c r="BL67" s="8">
        <f t="shared" si="21"/>
        <v>25.53</v>
      </c>
      <c r="BM67" s="8">
        <f t="shared" si="22"/>
        <v>25.53</v>
      </c>
      <c r="BN67" s="8">
        <f t="shared" si="23"/>
        <v>26.44</v>
      </c>
      <c r="BO67" s="8">
        <f t="shared" si="24"/>
        <v>26.44</v>
      </c>
      <c r="BP67" s="139">
        <f t="shared" si="25"/>
        <v>-0.91000000000000014</v>
      </c>
      <c r="BQ67" s="139">
        <f t="shared" si="26"/>
        <v>-0.91000000000000014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990</v>
      </c>
      <c r="G68" s="16">
        <f>'[3]20'!G70</f>
        <v>0</v>
      </c>
      <c r="H68" s="17">
        <f t="shared" si="27"/>
        <v>1310</v>
      </c>
      <c r="I68" s="15">
        <f>'[3]20'!J70</f>
        <v>270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26.44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26.44</v>
      </c>
      <c r="AE68" s="8">
        <f t="shared" ref="AE68:AE98" si="43">BD68</f>
        <v>26.44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26.44</v>
      </c>
      <c r="AL68" s="8">
        <f t="shared" si="35"/>
        <v>217.12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217.12</v>
      </c>
      <c r="AT68" s="8">
        <v>25.53</v>
      </c>
      <c r="AU68" s="8">
        <v>25.53</v>
      </c>
      <c r="AW68" s="203">
        <v>26.44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26.44</v>
      </c>
      <c r="BD68" s="203">
        <v>26.44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26.44</v>
      </c>
      <c r="BL68" s="8">
        <f t="shared" ref="BL68:BL98" si="53">AT68</f>
        <v>25.53</v>
      </c>
      <c r="BM68" s="8">
        <f t="shared" ref="BM68:BM98" si="54">AU68</f>
        <v>25.53</v>
      </c>
      <c r="BN68" s="8">
        <f t="shared" ref="BN68:BN98" si="55">BC68</f>
        <v>26.44</v>
      </c>
      <c r="BO68" s="8">
        <f t="shared" ref="BO68:BO98" si="56">BJ68</f>
        <v>26.44</v>
      </c>
      <c r="BP68" s="139">
        <f t="shared" ref="BP68:BP98" si="57">BL68-BN68</f>
        <v>-0.91000000000000014</v>
      </c>
      <c r="BQ68" s="139">
        <f t="shared" ref="BQ68:BQ98" si="58">BM68-BO68</f>
        <v>-0.91000000000000014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990</v>
      </c>
      <c r="G69" s="16">
        <f>'[3]20'!G71</f>
        <v>0</v>
      </c>
      <c r="H69" s="17">
        <f t="shared" ref="H69:H98" si="59">SUM(B69:G69)</f>
        <v>1310</v>
      </c>
      <c r="I69" s="15">
        <f>'[3]20'!J71</f>
        <v>270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26.44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26.44</v>
      </c>
      <c r="AE69" s="8">
        <f t="shared" si="43"/>
        <v>26.44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26.44</v>
      </c>
      <c r="AL69" s="8">
        <f t="shared" si="35"/>
        <v>217.12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217.12</v>
      </c>
      <c r="AT69" s="8">
        <v>25.53</v>
      </c>
      <c r="AU69" s="8">
        <v>25.53</v>
      </c>
      <c r="AW69" s="203">
        <v>26.44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26.44</v>
      </c>
      <c r="BD69" s="203">
        <v>26.44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26.44</v>
      </c>
      <c r="BL69" s="8">
        <f t="shared" si="53"/>
        <v>25.53</v>
      </c>
      <c r="BM69" s="8">
        <f t="shared" si="54"/>
        <v>25.53</v>
      </c>
      <c r="BN69" s="8">
        <f t="shared" si="55"/>
        <v>26.44</v>
      </c>
      <c r="BO69" s="8">
        <f t="shared" si="56"/>
        <v>26.44</v>
      </c>
      <c r="BP69" s="139">
        <f t="shared" si="57"/>
        <v>-0.91000000000000014</v>
      </c>
      <c r="BQ69" s="139">
        <f t="shared" si="58"/>
        <v>-0.91000000000000014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990</v>
      </c>
      <c r="G70" s="16">
        <f>'[3]20'!G72</f>
        <v>0</v>
      </c>
      <c r="H70" s="17">
        <f t="shared" si="59"/>
        <v>1310</v>
      </c>
      <c r="I70" s="15">
        <f>'[3]20'!J72</f>
        <v>270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26.44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26.44</v>
      </c>
      <c r="AE70" s="8">
        <f t="shared" si="43"/>
        <v>26.44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26.44</v>
      </c>
      <c r="AL70" s="8">
        <f t="shared" si="35"/>
        <v>217.12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217.12</v>
      </c>
      <c r="AT70" s="8">
        <v>25.53</v>
      </c>
      <c r="AU70" s="8">
        <v>25.53</v>
      </c>
      <c r="AW70" s="203">
        <v>26.44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26.44</v>
      </c>
      <c r="BD70" s="203">
        <v>26.44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26.44</v>
      </c>
      <c r="BL70" s="8">
        <f t="shared" si="53"/>
        <v>25.53</v>
      </c>
      <c r="BM70" s="8">
        <f t="shared" si="54"/>
        <v>25.53</v>
      </c>
      <c r="BN70" s="8">
        <f t="shared" si="55"/>
        <v>26.44</v>
      </c>
      <c r="BO70" s="8">
        <f t="shared" si="56"/>
        <v>26.44</v>
      </c>
      <c r="BP70" s="139">
        <f t="shared" si="57"/>
        <v>-0.91000000000000014</v>
      </c>
      <c r="BQ70" s="139">
        <f t="shared" si="58"/>
        <v>-0.91000000000000014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990</v>
      </c>
      <c r="G71" s="16">
        <f>'[3]20'!G73</f>
        <v>0</v>
      </c>
      <c r="H71" s="17">
        <f t="shared" si="59"/>
        <v>1310</v>
      </c>
      <c r="I71" s="15">
        <f>'[3]20'!J73</f>
        <v>270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26.44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26.44</v>
      </c>
      <c r="AE71" s="8">
        <f t="shared" si="43"/>
        <v>26.44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26.44</v>
      </c>
      <c r="AL71" s="8">
        <f t="shared" si="35"/>
        <v>217.12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217.12</v>
      </c>
      <c r="AT71" s="8">
        <v>25.53</v>
      </c>
      <c r="AU71" s="8">
        <v>25.53</v>
      </c>
      <c r="AW71" s="203">
        <v>26.44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26.44</v>
      </c>
      <c r="BD71" s="203">
        <v>26.44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26.44</v>
      </c>
      <c r="BL71" s="8">
        <f t="shared" si="53"/>
        <v>25.53</v>
      </c>
      <c r="BM71" s="8">
        <f t="shared" si="54"/>
        <v>25.53</v>
      </c>
      <c r="BN71" s="8">
        <f t="shared" si="55"/>
        <v>26.44</v>
      </c>
      <c r="BO71" s="8">
        <f t="shared" si="56"/>
        <v>26.44</v>
      </c>
      <c r="BP71" s="139">
        <f t="shared" si="57"/>
        <v>-0.91000000000000014</v>
      </c>
      <c r="BQ71" s="139">
        <f t="shared" si="58"/>
        <v>-0.91000000000000014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990</v>
      </c>
      <c r="G72" s="16">
        <f>'[3]20'!G74</f>
        <v>0</v>
      </c>
      <c r="H72" s="17">
        <f t="shared" si="59"/>
        <v>1310</v>
      </c>
      <c r="I72" s="15">
        <f>'[3]20'!J74</f>
        <v>270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26.44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26.44</v>
      </c>
      <c r="AE72" s="8">
        <f t="shared" si="43"/>
        <v>26.44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26.44</v>
      </c>
      <c r="AL72" s="8">
        <f t="shared" si="35"/>
        <v>217.12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217.12</v>
      </c>
      <c r="AT72" s="8">
        <v>25.53</v>
      </c>
      <c r="AU72" s="8">
        <v>25.53</v>
      </c>
      <c r="AW72" s="203">
        <v>26.44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26.44</v>
      </c>
      <c r="BD72" s="203">
        <v>26.44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26.44</v>
      </c>
      <c r="BL72" s="8">
        <f t="shared" si="53"/>
        <v>25.53</v>
      </c>
      <c r="BM72" s="8">
        <f t="shared" si="54"/>
        <v>25.53</v>
      </c>
      <c r="BN72" s="8">
        <f t="shared" si="55"/>
        <v>26.44</v>
      </c>
      <c r="BO72" s="8">
        <f t="shared" si="56"/>
        <v>26.44</v>
      </c>
      <c r="BP72" s="139">
        <f t="shared" si="57"/>
        <v>-0.91000000000000014</v>
      </c>
      <c r="BQ72" s="139">
        <f t="shared" si="58"/>
        <v>-0.91000000000000014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990</v>
      </c>
      <c r="G73" s="16">
        <f>'[3]20'!G75</f>
        <v>0</v>
      </c>
      <c r="H73" s="17">
        <f t="shared" si="59"/>
        <v>1310</v>
      </c>
      <c r="I73" s="15">
        <f>'[3]20'!J75</f>
        <v>270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26.44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26.44</v>
      </c>
      <c r="AE73" s="8">
        <f t="shared" si="43"/>
        <v>26.44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26.44</v>
      </c>
      <c r="AL73" s="8">
        <f t="shared" si="35"/>
        <v>217.12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217.12</v>
      </c>
      <c r="AT73" s="8">
        <v>25.53</v>
      </c>
      <c r="AU73" s="8">
        <v>25.53</v>
      </c>
      <c r="AW73" s="203">
        <v>26.44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26.44</v>
      </c>
      <c r="BD73" s="203">
        <v>26.44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26.44</v>
      </c>
      <c r="BL73" s="8">
        <f t="shared" si="53"/>
        <v>25.53</v>
      </c>
      <c r="BM73" s="8">
        <f t="shared" si="54"/>
        <v>25.53</v>
      </c>
      <c r="BN73" s="8">
        <f t="shared" si="55"/>
        <v>26.44</v>
      </c>
      <c r="BO73" s="8">
        <f t="shared" si="56"/>
        <v>26.44</v>
      </c>
      <c r="BP73" s="139">
        <f t="shared" si="57"/>
        <v>-0.91000000000000014</v>
      </c>
      <c r="BQ73" s="139">
        <f t="shared" si="58"/>
        <v>-0.91000000000000014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990</v>
      </c>
      <c r="G74" s="16">
        <f>'[3]20'!G76</f>
        <v>0</v>
      </c>
      <c r="H74" s="17">
        <f t="shared" si="59"/>
        <v>1310</v>
      </c>
      <c r="I74" s="15">
        <f>'[3]20'!J76</f>
        <v>270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21.7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21.7</v>
      </c>
      <c r="AE74" s="8">
        <f t="shared" si="43"/>
        <v>21.7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21.7</v>
      </c>
      <c r="AL74" s="8">
        <f t="shared" si="35"/>
        <v>226.60000000000002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226.60000000000002</v>
      </c>
      <c r="AT74" s="8">
        <v>25.53</v>
      </c>
      <c r="AU74" s="8">
        <v>25.53</v>
      </c>
      <c r="AW74" s="203">
        <v>21.7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21.7</v>
      </c>
      <c r="BD74" s="203">
        <v>21.7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21.7</v>
      </c>
      <c r="BL74" s="8">
        <f t="shared" si="53"/>
        <v>25.53</v>
      </c>
      <c r="BM74" s="8">
        <f t="shared" si="54"/>
        <v>25.53</v>
      </c>
      <c r="BN74" s="8">
        <f t="shared" si="55"/>
        <v>21.7</v>
      </c>
      <c r="BO74" s="8">
        <f t="shared" si="56"/>
        <v>21.7</v>
      </c>
      <c r="BP74" s="139">
        <f t="shared" si="57"/>
        <v>3.8300000000000018</v>
      </c>
      <c r="BQ74" s="139">
        <f t="shared" si="58"/>
        <v>3.8300000000000018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990</v>
      </c>
      <c r="G75" s="16">
        <f>'[3]20'!G77</f>
        <v>0</v>
      </c>
      <c r="H75" s="17">
        <f t="shared" si="59"/>
        <v>1310</v>
      </c>
      <c r="I75" s="15">
        <f>'[3]20'!J77</f>
        <v>270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21.7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21.7</v>
      </c>
      <c r="AE75" s="8">
        <f t="shared" si="43"/>
        <v>21.7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21.7</v>
      </c>
      <c r="AL75" s="8">
        <f t="shared" si="35"/>
        <v>226.60000000000002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226.60000000000002</v>
      </c>
      <c r="AT75" s="8">
        <v>20.95</v>
      </c>
      <c r="AU75" s="8">
        <v>20.95</v>
      </c>
      <c r="AW75" s="203">
        <v>21.7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21.7</v>
      </c>
      <c r="BD75" s="203">
        <v>21.7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21.7</v>
      </c>
      <c r="BL75" s="8">
        <f t="shared" si="53"/>
        <v>20.95</v>
      </c>
      <c r="BM75" s="8">
        <f t="shared" si="54"/>
        <v>20.95</v>
      </c>
      <c r="BN75" s="8">
        <f t="shared" si="55"/>
        <v>21.7</v>
      </c>
      <c r="BO75" s="8">
        <f t="shared" si="56"/>
        <v>21.7</v>
      </c>
      <c r="BP75" s="139">
        <f t="shared" si="57"/>
        <v>-0.75</v>
      </c>
      <c r="BQ75" s="139">
        <f t="shared" si="58"/>
        <v>-0.75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990</v>
      </c>
      <c r="G76" s="16">
        <f>'[3]20'!G78</f>
        <v>0</v>
      </c>
      <c r="H76" s="17">
        <f t="shared" si="59"/>
        <v>1310</v>
      </c>
      <c r="I76" s="15">
        <f>'[3]20'!J78</f>
        <v>270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21.7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21.7</v>
      </c>
      <c r="AE76" s="8">
        <f t="shared" si="43"/>
        <v>21.7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21.7</v>
      </c>
      <c r="AL76" s="8">
        <f t="shared" si="35"/>
        <v>226.60000000000002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226.60000000000002</v>
      </c>
      <c r="AT76" s="8">
        <v>20.95</v>
      </c>
      <c r="AU76" s="8">
        <v>20.95</v>
      </c>
      <c r="AW76" s="203">
        <v>21.7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21.7</v>
      </c>
      <c r="BD76" s="203">
        <v>21.7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21.7</v>
      </c>
      <c r="BL76" s="8">
        <f t="shared" si="53"/>
        <v>20.95</v>
      </c>
      <c r="BM76" s="8">
        <f t="shared" si="54"/>
        <v>20.95</v>
      </c>
      <c r="BN76" s="8">
        <f t="shared" si="55"/>
        <v>21.7</v>
      </c>
      <c r="BO76" s="8">
        <f t="shared" si="56"/>
        <v>21.7</v>
      </c>
      <c r="BP76" s="139">
        <f t="shared" si="57"/>
        <v>-0.75</v>
      </c>
      <c r="BQ76" s="139">
        <f t="shared" si="58"/>
        <v>-0.75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990</v>
      </c>
      <c r="G77" s="16">
        <f>'[3]20'!G79</f>
        <v>0</v>
      </c>
      <c r="H77" s="17">
        <f t="shared" si="59"/>
        <v>1310</v>
      </c>
      <c r="I77" s="15">
        <f>'[3]20'!J79</f>
        <v>270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13.89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13.89</v>
      </c>
      <c r="AE77" s="8">
        <f t="shared" si="43"/>
        <v>13.89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13.89</v>
      </c>
      <c r="AL77" s="8">
        <f t="shared" si="35"/>
        <v>242.22000000000003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242.22000000000003</v>
      </c>
      <c r="AT77" s="8">
        <v>13.41</v>
      </c>
      <c r="AU77" s="8">
        <v>13.41</v>
      </c>
      <c r="AW77" s="203">
        <v>13.89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13.89</v>
      </c>
      <c r="BD77" s="203">
        <v>13.89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13.89</v>
      </c>
      <c r="BL77" s="8">
        <f t="shared" si="53"/>
        <v>13.41</v>
      </c>
      <c r="BM77" s="8">
        <f t="shared" si="54"/>
        <v>13.41</v>
      </c>
      <c r="BN77" s="8">
        <f t="shared" si="55"/>
        <v>13.89</v>
      </c>
      <c r="BO77" s="8">
        <f t="shared" si="56"/>
        <v>13.89</v>
      </c>
      <c r="BP77" s="139">
        <f t="shared" si="57"/>
        <v>-0.48000000000000043</v>
      </c>
      <c r="BQ77" s="139">
        <f t="shared" si="58"/>
        <v>-0.48000000000000043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990</v>
      </c>
      <c r="G78" s="16">
        <f>'[3]20'!G80</f>
        <v>0</v>
      </c>
      <c r="H78" s="17">
        <f t="shared" si="59"/>
        <v>1310</v>
      </c>
      <c r="I78" s="15">
        <f>'[3]20'!J80</f>
        <v>270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13.89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13.89</v>
      </c>
      <c r="AE78" s="8">
        <f t="shared" si="43"/>
        <v>13.89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13.89</v>
      </c>
      <c r="AL78" s="8">
        <f t="shared" si="35"/>
        <v>242.22000000000003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242.22000000000003</v>
      </c>
      <c r="AT78" s="8">
        <v>13.41</v>
      </c>
      <c r="AU78" s="8">
        <v>13.41</v>
      </c>
      <c r="AW78" s="203">
        <v>13.89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13.89</v>
      </c>
      <c r="BD78" s="203">
        <v>13.89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13.89</v>
      </c>
      <c r="BL78" s="8">
        <f t="shared" si="53"/>
        <v>13.41</v>
      </c>
      <c r="BM78" s="8">
        <f t="shared" si="54"/>
        <v>13.41</v>
      </c>
      <c r="BN78" s="8">
        <f t="shared" si="55"/>
        <v>13.89</v>
      </c>
      <c r="BO78" s="8">
        <f t="shared" si="56"/>
        <v>13.89</v>
      </c>
      <c r="BP78" s="139">
        <f t="shared" si="57"/>
        <v>-0.48000000000000043</v>
      </c>
      <c r="BQ78" s="139">
        <f t="shared" si="58"/>
        <v>-0.48000000000000043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990</v>
      </c>
      <c r="G79" s="16">
        <f>'[3]20'!G81</f>
        <v>0</v>
      </c>
      <c r="H79" s="17">
        <f t="shared" si="59"/>
        <v>1310</v>
      </c>
      <c r="I79" s="15">
        <f>'[3]20'!J81</f>
        <v>270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20.39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20.39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217.61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217.61</v>
      </c>
      <c r="AT79" s="8">
        <v>0</v>
      </c>
      <c r="AU79" s="8">
        <v>30.9</v>
      </c>
      <c r="AW79" s="203">
        <v>20.39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20.39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0</v>
      </c>
      <c r="BM79" s="8">
        <f t="shared" si="54"/>
        <v>30.9</v>
      </c>
      <c r="BN79" s="8">
        <f t="shared" si="55"/>
        <v>20.39</v>
      </c>
      <c r="BO79" s="8">
        <f t="shared" si="56"/>
        <v>32</v>
      </c>
      <c r="BP79" s="139">
        <f t="shared" si="57"/>
        <v>-20.39</v>
      </c>
      <c r="BQ79" s="139">
        <f t="shared" si="58"/>
        <v>-1.1000000000000014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990</v>
      </c>
      <c r="G80" s="16">
        <f>'[3]20'!G82</f>
        <v>0</v>
      </c>
      <c r="H80" s="17">
        <f t="shared" si="59"/>
        <v>1310</v>
      </c>
      <c r="I80" s="15">
        <f>'[3]20'!J82</f>
        <v>270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20.39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20.39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217.61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217.61</v>
      </c>
      <c r="AT80" s="8">
        <v>0</v>
      </c>
      <c r="AU80" s="8">
        <v>30.9</v>
      </c>
      <c r="AW80" s="203">
        <v>20.39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20.39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0</v>
      </c>
      <c r="BM80" s="8">
        <f t="shared" si="54"/>
        <v>30.9</v>
      </c>
      <c r="BN80" s="8">
        <f t="shared" si="55"/>
        <v>20.39</v>
      </c>
      <c r="BO80" s="8">
        <f t="shared" si="56"/>
        <v>32</v>
      </c>
      <c r="BP80" s="139">
        <f t="shared" si="57"/>
        <v>-20.39</v>
      </c>
      <c r="BQ80" s="139">
        <f t="shared" si="58"/>
        <v>-1.1000000000000014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990</v>
      </c>
      <c r="G81" s="16">
        <f>'[3]20'!G83</f>
        <v>0</v>
      </c>
      <c r="H81" s="17">
        <f t="shared" si="59"/>
        <v>1310</v>
      </c>
      <c r="I81" s="15">
        <f>'[3]20'!J83</f>
        <v>270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20.39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20.39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217.61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217.61</v>
      </c>
      <c r="AT81" s="8">
        <v>0</v>
      </c>
      <c r="AU81" s="8">
        <v>30.9</v>
      </c>
      <c r="AW81" s="203">
        <v>20.39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20.39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0</v>
      </c>
      <c r="BM81" s="8">
        <f t="shared" si="54"/>
        <v>30.9</v>
      </c>
      <c r="BN81" s="8">
        <f t="shared" si="55"/>
        <v>20.39</v>
      </c>
      <c r="BO81" s="8">
        <f t="shared" si="56"/>
        <v>32</v>
      </c>
      <c r="BP81" s="139">
        <f t="shared" si="57"/>
        <v>-20.39</v>
      </c>
      <c r="BQ81" s="139">
        <f t="shared" si="58"/>
        <v>-1.1000000000000014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990</v>
      </c>
      <c r="G82" s="16">
        <f>'[3]20'!G84</f>
        <v>0</v>
      </c>
      <c r="H82" s="17">
        <f t="shared" si="59"/>
        <v>1310</v>
      </c>
      <c r="I82" s="15">
        <f>'[3]20'!J84</f>
        <v>270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20.39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20.39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217.61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217.61</v>
      </c>
      <c r="AT82" s="8">
        <v>0</v>
      </c>
      <c r="AU82" s="8">
        <v>30.9</v>
      </c>
      <c r="AW82" s="203">
        <v>20.39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20.39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0</v>
      </c>
      <c r="BM82" s="8">
        <f t="shared" si="54"/>
        <v>30.9</v>
      </c>
      <c r="BN82" s="8">
        <f t="shared" si="55"/>
        <v>20.39</v>
      </c>
      <c r="BO82" s="8">
        <f t="shared" si="56"/>
        <v>32</v>
      </c>
      <c r="BP82" s="139">
        <f t="shared" si="57"/>
        <v>-20.39</v>
      </c>
      <c r="BQ82" s="139">
        <f t="shared" si="58"/>
        <v>-1.1000000000000014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1010</v>
      </c>
      <c r="G83" s="16">
        <f>'[3]20'!G85</f>
        <v>0</v>
      </c>
      <c r="H83" s="17">
        <f t="shared" si="59"/>
        <v>1330</v>
      </c>
      <c r="I83" s="15">
        <f>'[3]20'!J85</f>
        <v>270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20.39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20.39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217.61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217.61</v>
      </c>
      <c r="AT83" s="8">
        <v>11</v>
      </c>
      <c r="AU83" s="8">
        <v>30.9</v>
      </c>
      <c r="AW83" s="203">
        <v>20.39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20.39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11</v>
      </c>
      <c r="BM83" s="8">
        <f t="shared" si="54"/>
        <v>30.9</v>
      </c>
      <c r="BN83" s="8">
        <f t="shared" si="55"/>
        <v>20.39</v>
      </c>
      <c r="BO83" s="8">
        <f t="shared" si="56"/>
        <v>32</v>
      </c>
      <c r="BP83" s="139">
        <f t="shared" si="57"/>
        <v>-9.39</v>
      </c>
      <c r="BQ83" s="139">
        <f t="shared" si="58"/>
        <v>-1.1000000000000014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1010</v>
      </c>
      <c r="G84" s="16">
        <f>'[3]20'!G86</f>
        <v>0</v>
      </c>
      <c r="H84" s="17">
        <f t="shared" si="59"/>
        <v>1330</v>
      </c>
      <c r="I84" s="15">
        <f>'[3]20'!J86</f>
        <v>270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20.39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20.39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217.61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217.61</v>
      </c>
      <c r="AT84" s="8">
        <v>11</v>
      </c>
      <c r="AU84" s="8">
        <v>30.9</v>
      </c>
      <c r="AW84" s="203">
        <v>20.39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20.39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11</v>
      </c>
      <c r="BM84" s="8">
        <f t="shared" si="54"/>
        <v>30.9</v>
      </c>
      <c r="BN84" s="8">
        <f t="shared" si="55"/>
        <v>20.39</v>
      </c>
      <c r="BO84" s="8">
        <f t="shared" si="56"/>
        <v>32</v>
      </c>
      <c r="BP84" s="139">
        <f t="shared" si="57"/>
        <v>-9.39</v>
      </c>
      <c r="BQ84" s="139">
        <f t="shared" si="58"/>
        <v>-1.1000000000000014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1010</v>
      </c>
      <c r="G85" s="16">
        <f>'[3]20'!G87</f>
        <v>0</v>
      </c>
      <c r="H85" s="17">
        <f t="shared" si="59"/>
        <v>1330</v>
      </c>
      <c r="I85" s="15">
        <f>'[3]20'!J87</f>
        <v>270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24.92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24.92</v>
      </c>
      <c r="AE85" s="8">
        <f t="shared" si="43"/>
        <v>24.92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24.92</v>
      </c>
      <c r="AL85" s="8">
        <f t="shared" si="35"/>
        <v>220.15999999999997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220.15999999999997</v>
      </c>
      <c r="AT85" s="8">
        <v>24.06</v>
      </c>
      <c r="AU85" s="8">
        <v>24.06</v>
      </c>
      <c r="AW85" s="203">
        <v>24.92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24.92</v>
      </c>
      <c r="BD85" s="203">
        <v>24.92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24.92</v>
      </c>
      <c r="BL85" s="8">
        <f t="shared" si="53"/>
        <v>24.06</v>
      </c>
      <c r="BM85" s="8">
        <f t="shared" si="54"/>
        <v>24.06</v>
      </c>
      <c r="BN85" s="8">
        <f t="shared" si="55"/>
        <v>24.92</v>
      </c>
      <c r="BO85" s="8">
        <f t="shared" si="56"/>
        <v>24.92</v>
      </c>
      <c r="BP85" s="139">
        <f t="shared" si="57"/>
        <v>-0.86000000000000298</v>
      </c>
      <c r="BQ85" s="139">
        <f t="shared" si="58"/>
        <v>-0.86000000000000298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1010</v>
      </c>
      <c r="G86" s="16">
        <f>'[3]20'!G88</f>
        <v>0</v>
      </c>
      <c r="H86" s="17">
        <f t="shared" si="59"/>
        <v>1330</v>
      </c>
      <c r="I86" s="15">
        <f>'[3]20'!J88</f>
        <v>270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24.92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24.92</v>
      </c>
      <c r="AE86" s="8">
        <f t="shared" si="43"/>
        <v>24.92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24.92</v>
      </c>
      <c r="AL86" s="8">
        <f t="shared" si="35"/>
        <v>220.15999999999997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220.15999999999997</v>
      </c>
      <c r="AT86" s="8">
        <v>24.06</v>
      </c>
      <c r="AU86" s="8">
        <v>24.06</v>
      </c>
      <c r="AW86" s="203">
        <v>24.92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24.92</v>
      </c>
      <c r="BD86" s="203">
        <v>24.92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24.92</v>
      </c>
      <c r="BL86" s="8">
        <f t="shared" si="53"/>
        <v>24.06</v>
      </c>
      <c r="BM86" s="8">
        <f t="shared" si="54"/>
        <v>24.06</v>
      </c>
      <c r="BN86" s="8">
        <f t="shared" si="55"/>
        <v>24.92</v>
      </c>
      <c r="BO86" s="8">
        <f t="shared" si="56"/>
        <v>24.92</v>
      </c>
      <c r="BP86" s="139">
        <f t="shared" si="57"/>
        <v>-0.86000000000000298</v>
      </c>
      <c r="BQ86" s="139">
        <f t="shared" si="58"/>
        <v>-0.86000000000000298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1010</v>
      </c>
      <c r="G87" s="16">
        <f>'[3]20'!G89</f>
        <v>0</v>
      </c>
      <c r="H87" s="17">
        <f t="shared" si="59"/>
        <v>1330</v>
      </c>
      <c r="I87" s="15">
        <f>'[3]20'!J89</f>
        <v>270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26.63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26.63</v>
      </c>
      <c r="AE87" s="8">
        <f t="shared" si="43"/>
        <v>26.63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26.63</v>
      </c>
      <c r="AL87" s="8">
        <f t="shared" si="35"/>
        <v>216.74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216.74</v>
      </c>
      <c r="AT87" s="8">
        <v>25.71</v>
      </c>
      <c r="AU87" s="8">
        <v>25.71</v>
      </c>
      <c r="AW87" s="203">
        <v>26.63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26.63</v>
      </c>
      <c r="BD87" s="203">
        <v>26.63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26.63</v>
      </c>
      <c r="BL87" s="8">
        <f t="shared" si="53"/>
        <v>25.71</v>
      </c>
      <c r="BM87" s="8">
        <f t="shared" si="54"/>
        <v>25.71</v>
      </c>
      <c r="BN87" s="8">
        <f t="shared" si="55"/>
        <v>26.63</v>
      </c>
      <c r="BO87" s="8">
        <f t="shared" si="56"/>
        <v>26.63</v>
      </c>
      <c r="BP87" s="139">
        <f t="shared" si="57"/>
        <v>-0.91999999999999815</v>
      </c>
      <c r="BQ87" s="139">
        <f t="shared" si="58"/>
        <v>-0.91999999999999815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1010</v>
      </c>
      <c r="G88" s="16">
        <f>'[3]20'!G90</f>
        <v>0</v>
      </c>
      <c r="H88" s="17">
        <f t="shared" si="59"/>
        <v>1330</v>
      </c>
      <c r="I88" s="15">
        <f>'[3]20'!J90</f>
        <v>270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26.63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26.63</v>
      </c>
      <c r="AE88" s="8">
        <f t="shared" si="43"/>
        <v>26.63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26.63</v>
      </c>
      <c r="AL88" s="8">
        <f t="shared" si="35"/>
        <v>216.74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216.74</v>
      </c>
      <c r="AT88" s="8">
        <v>25.71</v>
      </c>
      <c r="AU88" s="8">
        <v>25.71</v>
      </c>
      <c r="AW88" s="203">
        <v>26.63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26.63</v>
      </c>
      <c r="BD88" s="203">
        <v>26.63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26.63</v>
      </c>
      <c r="BL88" s="8">
        <f t="shared" si="53"/>
        <v>25.71</v>
      </c>
      <c r="BM88" s="8">
        <f t="shared" si="54"/>
        <v>25.71</v>
      </c>
      <c r="BN88" s="8">
        <f t="shared" si="55"/>
        <v>26.63</v>
      </c>
      <c r="BO88" s="8">
        <f t="shared" si="56"/>
        <v>26.63</v>
      </c>
      <c r="BP88" s="139">
        <f t="shared" si="57"/>
        <v>-0.91999999999999815</v>
      </c>
      <c r="BQ88" s="139">
        <f t="shared" si="58"/>
        <v>-0.91999999999999815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1010</v>
      </c>
      <c r="G89" s="16">
        <f>'[3]20'!G91</f>
        <v>0</v>
      </c>
      <c r="H89" s="17">
        <f t="shared" si="59"/>
        <v>1330</v>
      </c>
      <c r="I89" s="15">
        <f>'[3]20'!J91</f>
        <v>270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26.63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26.63</v>
      </c>
      <c r="AE89" s="8">
        <f t="shared" si="43"/>
        <v>26.63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26.63</v>
      </c>
      <c r="AL89" s="8">
        <f t="shared" si="35"/>
        <v>216.74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216.74</v>
      </c>
      <c r="AT89" s="8">
        <v>25.71</v>
      </c>
      <c r="AU89" s="8">
        <v>25.71</v>
      </c>
      <c r="AW89" s="203">
        <v>26.63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26.63</v>
      </c>
      <c r="BD89" s="203">
        <v>26.63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26.63</v>
      </c>
      <c r="BL89" s="8">
        <f t="shared" si="53"/>
        <v>25.71</v>
      </c>
      <c r="BM89" s="8">
        <f t="shared" si="54"/>
        <v>25.71</v>
      </c>
      <c r="BN89" s="8">
        <f t="shared" si="55"/>
        <v>26.63</v>
      </c>
      <c r="BO89" s="8">
        <f t="shared" si="56"/>
        <v>26.63</v>
      </c>
      <c r="BP89" s="139">
        <f t="shared" si="57"/>
        <v>-0.91999999999999815</v>
      </c>
      <c r="BQ89" s="139">
        <f t="shared" si="58"/>
        <v>-0.91999999999999815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1010</v>
      </c>
      <c r="G90" s="16">
        <f>'[3]20'!G92</f>
        <v>0</v>
      </c>
      <c r="H90" s="17">
        <f t="shared" si="59"/>
        <v>1330</v>
      </c>
      <c r="I90" s="15">
        <f>'[3]20'!J92</f>
        <v>270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26.63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26.63</v>
      </c>
      <c r="AE90" s="8">
        <f t="shared" si="43"/>
        <v>26.63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26.63</v>
      </c>
      <c r="AL90" s="8">
        <f t="shared" si="35"/>
        <v>216.74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216.74</v>
      </c>
      <c r="AT90" s="8">
        <v>25.71</v>
      </c>
      <c r="AU90" s="8">
        <v>25.71</v>
      </c>
      <c r="AW90" s="203">
        <v>26.63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26.63</v>
      </c>
      <c r="BD90" s="203">
        <v>26.63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26.63</v>
      </c>
      <c r="BL90" s="8">
        <f t="shared" si="53"/>
        <v>25.71</v>
      </c>
      <c r="BM90" s="8">
        <f t="shared" si="54"/>
        <v>25.71</v>
      </c>
      <c r="BN90" s="8">
        <f t="shared" si="55"/>
        <v>26.63</v>
      </c>
      <c r="BO90" s="8">
        <f t="shared" si="56"/>
        <v>26.63</v>
      </c>
      <c r="BP90" s="139">
        <f t="shared" si="57"/>
        <v>-0.91999999999999815</v>
      </c>
      <c r="BQ90" s="139">
        <f t="shared" si="58"/>
        <v>-0.91999999999999815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1010</v>
      </c>
      <c r="G91" s="16">
        <f>'[3]20'!G93</f>
        <v>0</v>
      </c>
      <c r="H91" s="17">
        <f t="shared" si="59"/>
        <v>1330</v>
      </c>
      <c r="I91" s="15">
        <f>'[3]20'!J93</f>
        <v>270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26.63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26.63</v>
      </c>
      <c r="AE91" s="8">
        <f t="shared" si="43"/>
        <v>26.63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26.63</v>
      </c>
      <c r="AL91" s="8">
        <f t="shared" si="35"/>
        <v>216.74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216.74</v>
      </c>
      <c r="AT91" s="8">
        <v>25.71</v>
      </c>
      <c r="AU91" s="8">
        <v>25.71</v>
      </c>
      <c r="AW91" s="203">
        <v>26.63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26.63</v>
      </c>
      <c r="BD91" s="203">
        <v>26.63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26.63</v>
      </c>
      <c r="BL91" s="8">
        <f t="shared" si="53"/>
        <v>25.71</v>
      </c>
      <c r="BM91" s="8">
        <f t="shared" si="54"/>
        <v>25.71</v>
      </c>
      <c r="BN91" s="8">
        <f t="shared" si="55"/>
        <v>26.63</v>
      </c>
      <c r="BO91" s="8">
        <f t="shared" si="56"/>
        <v>26.63</v>
      </c>
      <c r="BP91" s="139">
        <f t="shared" si="57"/>
        <v>-0.91999999999999815</v>
      </c>
      <c r="BQ91" s="139">
        <f t="shared" si="58"/>
        <v>-0.91999999999999815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1010</v>
      </c>
      <c r="G92" s="16">
        <f>'[3]20'!G94</f>
        <v>0</v>
      </c>
      <c r="H92" s="17">
        <f t="shared" si="59"/>
        <v>1330</v>
      </c>
      <c r="I92" s="15">
        <f>'[3]20'!J94</f>
        <v>270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26.63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26.63</v>
      </c>
      <c r="AE92" s="8">
        <f t="shared" si="43"/>
        <v>26.63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26.63</v>
      </c>
      <c r="AL92" s="8">
        <f t="shared" si="35"/>
        <v>216.74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216.74</v>
      </c>
      <c r="AT92" s="8">
        <v>25.71</v>
      </c>
      <c r="AU92" s="8">
        <v>25.71</v>
      </c>
      <c r="AW92" s="203">
        <v>26.63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26.63</v>
      </c>
      <c r="BD92" s="203">
        <v>26.63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26.63</v>
      </c>
      <c r="BL92" s="8">
        <f t="shared" si="53"/>
        <v>25.71</v>
      </c>
      <c r="BM92" s="8">
        <f t="shared" si="54"/>
        <v>25.71</v>
      </c>
      <c r="BN92" s="8">
        <f t="shared" si="55"/>
        <v>26.63</v>
      </c>
      <c r="BO92" s="8">
        <f t="shared" si="56"/>
        <v>26.63</v>
      </c>
      <c r="BP92" s="139">
        <f t="shared" si="57"/>
        <v>-0.91999999999999815</v>
      </c>
      <c r="BQ92" s="139">
        <f t="shared" si="58"/>
        <v>-0.91999999999999815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1010</v>
      </c>
      <c r="G93" s="16">
        <f>'[3]20'!G95</f>
        <v>0</v>
      </c>
      <c r="H93" s="17">
        <f t="shared" si="59"/>
        <v>1330</v>
      </c>
      <c r="I93" s="15">
        <f>'[3]20'!J95</f>
        <v>270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26.63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26.63</v>
      </c>
      <c r="AE93" s="8">
        <f t="shared" si="43"/>
        <v>26.63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26.63</v>
      </c>
      <c r="AL93" s="8">
        <f t="shared" si="35"/>
        <v>216.74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216.74</v>
      </c>
      <c r="AT93" s="8">
        <v>25.71</v>
      </c>
      <c r="AU93" s="8">
        <v>25.71</v>
      </c>
      <c r="AW93" s="203">
        <v>26.63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26.63</v>
      </c>
      <c r="BD93" s="203">
        <v>26.63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26.63</v>
      </c>
      <c r="BL93" s="8">
        <f t="shared" si="53"/>
        <v>25.71</v>
      </c>
      <c r="BM93" s="8">
        <f t="shared" si="54"/>
        <v>25.71</v>
      </c>
      <c r="BN93" s="8">
        <f t="shared" si="55"/>
        <v>26.63</v>
      </c>
      <c r="BO93" s="8">
        <f t="shared" si="56"/>
        <v>26.63</v>
      </c>
      <c r="BP93" s="139">
        <f t="shared" si="57"/>
        <v>-0.91999999999999815</v>
      </c>
      <c r="BQ93" s="139">
        <f t="shared" si="58"/>
        <v>-0.91999999999999815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1010</v>
      </c>
      <c r="G94" s="16">
        <f>'[3]20'!G96</f>
        <v>0</v>
      </c>
      <c r="H94" s="17">
        <f t="shared" si="59"/>
        <v>1330</v>
      </c>
      <c r="I94" s="15">
        <f>'[3]20'!J96</f>
        <v>270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26.63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26.63</v>
      </c>
      <c r="AE94" s="8">
        <f t="shared" si="43"/>
        <v>26.63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26.63</v>
      </c>
      <c r="AL94" s="8">
        <f t="shared" si="35"/>
        <v>216.74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216.74</v>
      </c>
      <c r="AT94" s="8">
        <v>25.71</v>
      </c>
      <c r="AU94" s="8">
        <v>25.71</v>
      </c>
      <c r="AW94" s="203">
        <v>26.63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26.63</v>
      </c>
      <c r="BD94" s="203">
        <v>26.63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26.63</v>
      </c>
      <c r="BL94" s="8">
        <f t="shared" si="53"/>
        <v>25.71</v>
      </c>
      <c r="BM94" s="8">
        <f t="shared" si="54"/>
        <v>25.71</v>
      </c>
      <c r="BN94" s="8">
        <f t="shared" si="55"/>
        <v>26.63</v>
      </c>
      <c r="BO94" s="8">
        <f t="shared" si="56"/>
        <v>26.63</v>
      </c>
      <c r="BP94" s="139">
        <f t="shared" si="57"/>
        <v>-0.91999999999999815</v>
      </c>
      <c r="BQ94" s="139">
        <f t="shared" si="58"/>
        <v>-0.91999999999999815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1010</v>
      </c>
      <c r="G95" s="16">
        <f>'[3]20'!G97</f>
        <v>0</v>
      </c>
      <c r="H95" s="17">
        <f t="shared" si="59"/>
        <v>1330</v>
      </c>
      <c r="I95" s="15">
        <f>'[3]20'!J97</f>
        <v>270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26.63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26.63</v>
      </c>
      <c r="AE95" s="8">
        <f t="shared" si="43"/>
        <v>26.63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26.63</v>
      </c>
      <c r="AL95" s="8">
        <f t="shared" si="35"/>
        <v>216.74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216.74</v>
      </c>
      <c r="AT95" s="8">
        <v>25.71</v>
      </c>
      <c r="AU95" s="8">
        <v>25.71</v>
      </c>
      <c r="AW95" s="203">
        <v>26.63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26.63</v>
      </c>
      <c r="BD95" s="203">
        <v>26.63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26.63</v>
      </c>
      <c r="BL95" s="8">
        <f t="shared" si="53"/>
        <v>25.71</v>
      </c>
      <c r="BM95" s="8">
        <f t="shared" si="54"/>
        <v>25.71</v>
      </c>
      <c r="BN95" s="8">
        <f t="shared" si="55"/>
        <v>26.63</v>
      </c>
      <c r="BO95" s="8">
        <f t="shared" si="56"/>
        <v>26.63</v>
      </c>
      <c r="BP95" s="139">
        <f t="shared" si="57"/>
        <v>-0.91999999999999815</v>
      </c>
      <c r="BQ95" s="139">
        <f t="shared" si="58"/>
        <v>-0.91999999999999815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1010</v>
      </c>
      <c r="G96" s="16">
        <f>'[3]20'!G98</f>
        <v>0</v>
      </c>
      <c r="H96" s="17">
        <f t="shared" si="59"/>
        <v>1330</v>
      </c>
      <c r="I96" s="15">
        <f>'[3]20'!J98</f>
        <v>270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26.63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26.63</v>
      </c>
      <c r="AE96" s="8">
        <f t="shared" si="43"/>
        <v>26.63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26.63</v>
      </c>
      <c r="AL96" s="8">
        <f t="shared" si="35"/>
        <v>216.74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216.74</v>
      </c>
      <c r="AT96" s="8">
        <v>25.71</v>
      </c>
      <c r="AU96" s="8">
        <v>25.71</v>
      </c>
      <c r="AW96" s="203">
        <v>26.63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26.63</v>
      </c>
      <c r="BD96" s="203">
        <v>26.63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26.63</v>
      </c>
      <c r="BL96" s="8">
        <f t="shared" si="53"/>
        <v>25.71</v>
      </c>
      <c r="BM96" s="8">
        <f t="shared" si="54"/>
        <v>25.71</v>
      </c>
      <c r="BN96" s="8">
        <f t="shared" si="55"/>
        <v>26.63</v>
      </c>
      <c r="BO96" s="8">
        <f t="shared" si="56"/>
        <v>26.63</v>
      </c>
      <c r="BP96" s="139">
        <f t="shared" si="57"/>
        <v>-0.91999999999999815</v>
      </c>
      <c r="BQ96" s="139">
        <f t="shared" si="58"/>
        <v>-0.91999999999999815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1010</v>
      </c>
      <c r="G97" s="16">
        <f>'[3]20'!G99</f>
        <v>0</v>
      </c>
      <c r="H97" s="17">
        <f t="shared" si="59"/>
        <v>1330</v>
      </c>
      <c r="I97" s="15">
        <f>'[3]20'!J99</f>
        <v>270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26.63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26.63</v>
      </c>
      <c r="AE97" s="8">
        <f t="shared" si="43"/>
        <v>26.63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26.63</v>
      </c>
      <c r="AL97" s="8">
        <f t="shared" si="35"/>
        <v>216.74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216.74</v>
      </c>
      <c r="AT97" s="8">
        <v>25.71</v>
      </c>
      <c r="AU97" s="8">
        <v>25.71</v>
      </c>
      <c r="AW97" s="203">
        <v>26.63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26.63</v>
      </c>
      <c r="BD97" s="203">
        <v>26.63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26.63</v>
      </c>
      <c r="BL97" s="8">
        <f t="shared" si="53"/>
        <v>25.71</v>
      </c>
      <c r="BM97" s="8">
        <f t="shared" si="54"/>
        <v>25.71</v>
      </c>
      <c r="BN97" s="8">
        <f t="shared" si="55"/>
        <v>26.63</v>
      </c>
      <c r="BO97" s="8">
        <f t="shared" si="56"/>
        <v>26.63</v>
      </c>
      <c r="BP97" s="139">
        <f t="shared" si="57"/>
        <v>-0.91999999999999815</v>
      </c>
      <c r="BQ97" s="139">
        <f t="shared" si="58"/>
        <v>-0.91999999999999815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1010</v>
      </c>
      <c r="G98" s="16">
        <f>'[3]20'!G100</f>
        <v>0</v>
      </c>
      <c r="H98" s="17">
        <f t="shared" si="59"/>
        <v>1330</v>
      </c>
      <c r="I98" s="15">
        <f>'[3]20'!J100</f>
        <v>270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26.63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26.63</v>
      </c>
      <c r="AE98" s="8">
        <f t="shared" si="43"/>
        <v>26.63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26.63</v>
      </c>
      <c r="AL98" s="8">
        <f t="shared" si="35"/>
        <v>216.74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216.74</v>
      </c>
      <c r="AT98" s="8">
        <v>25.71</v>
      </c>
      <c r="AU98" s="8">
        <v>25.71</v>
      </c>
      <c r="AW98" s="203">
        <v>26.63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26.63</v>
      </c>
      <c r="BD98" s="203">
        <v>26.63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26.63</v>
      </c>
      <c r="BL98" s="8">
        <f t="shared" si="53"/>
        <v>25.71</v>
      </c>
      <c r="BM98" s="8">
        <f t="shared" si="54"/>
        <v>25.71</v>
      </c>
      <c r="BN98" s="8">
        <f t="shared" si="55"/>
        <v>26.63</v>
      </c>
      <c r="BO98" s="8">
        <f t="shared" si="56"/>
        <v>26.63</v>
      </c>
      <c r="BP98" s="139">
        <f t="shared" si="57"/>
        <v>-0.91999999999999815</v>
      </c>
      <c r="BQ98" s="139">
        <f t="shared" si="58"/>
        <v>-0.91999999999999815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0.57722000000000107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0.57722000000000107</v>
      </c>
      <c r="AE99" s="15">
        <f t="shared" si="62"/>
        <v>0.64919500000000097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0.64919500000000097</v>
      </c>
      <c r="AL99" s="15">
        <f t="shared" si="62"/>
        <v>5.2535850000000108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5.2535850000000108</v>
      </c>
      <c r="AS99" s="15">
        <f t="shared" si="62"/>
        <v>0</v>
      </c>
      <c r="AT99" s="15">
        <f t="shared" si="62"/>
        <v>0.5376749999999999</v>
      </c>
      <c r="AU99" s="15">
        <f t="shared" si="62"/>
        <v>0.62798500000000002</v>
      </c>
      <c r="AV99" s="15">
        <f t="shared" si="62"/>
        <v>0</v>
      </c>
      <c r="AW99" s="15">
        <f t="shared" si="62"/>
        <v>0.57722000000000107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0.57722000000000107</v>
      </c>
      <c r="BD99" s="15">
        <f t="shared" si="62"/>
        <v>0.64919500000000097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0.64919500000000097</v>
      </c>
      <c r="BK99" s="15"/>
      <c r="BL99" s="15">
        <f t="shared" si="63"/>
        <v>0.5376749999999999</v>
      </c>
      <c r="BM99" s="15">
        <f t="shared" si="63"/>
        <v>0.62798500000000002</v>
      </c>
      <c r="BN99" s="15">
        <f t="shared" si="63"/>
        <v>0.57722000000000107</v>
      </c>
      <c r="BO99" s="15">
        <f t="shared" si="63"/>
        <v>0.64919500000000097</v>
      </c>
      <c r="BP99" s="15">
        <f t="shared" si="63"/>
        <v>-3.9544999999999962E-2</v>
      </c>
      <c r="BQ99" s="15">
        <f t="shared" si="63"/>
        <v>-2.1209999999999986E-2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45371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45371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45371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A85" workbookViewId="0">
      <selection activeCell="Q106" sqref="Q10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217.12</v>
      </c>
      <c r="E3">
        <f>BAWANA!AM3</f>
        <v>0</v>
      </c>
      <c r="F3">
        <f>(B3+C3)*0.8</f>
        <v>256</v>
      </c>
      <c r="G3">
        <f>(D3+E3)</f>
        <v>217.12</v>
      </c>
      <c r="H3" s="112"/>
      <c r="I3">
        <f>BRPL_EOD!AI3+BRPL_EOD!AJ3</f>
        <v>84</v>
      </c>
      <c r="J3">
        <f>BYPL_EOD!AI3+BYPL_EOD!AJ3</f>
        <v>47.6</v>
      </c>
      <c r="K3">
        <f>MES_EOD!AI3+MES_EOD!AJ3</f>
        <v>5</v>
      </c>
      <c r="L3">
        <f>NDMC_EOD!AI3+NDMC_EOD!AJ3</f>
        <v>23</v>
      </c>
      <c r="M3">
        <f>TPDDL_EOD!AI3+TPDDL_EOD!AJ3</f>
        <v>57.52</v>
      </c>
      <c r="N3">
        <f t="shared" ref="N3:N66" si="0">SUM(I3:M3)</f>
        <v>217.12</v>
      </c>
      <c r="O3" s="112">
        <f t="shared" ref="O3:O66" si="1">G3-N3</f>
        <v>0</v>
      </c>
      <c r="P3">
        <v>84</v>
      </c>
      <c r="Q3">
        <v>47.6</v>
      </c>
      <c r="R3">
        <v>5</v>
      </c>
      <c r="S3">
        <v>23</v>
      </c>
      <c r="T3">
        <v>57.52</v>
      </c>
      <c r="U3" s="114">
        <f t="shared" ref="U3:U66" si="2">SUM(P3:T3)</f>
        <v>217.12</v>
      </c>
      <c r="V3" s="112">
        <f t="shared" ref="V3:V66" si="3">G3-U3</f>
        <v>0</v>
      </c>
      <c r="Y3">
        <f>BAWANA!AW3+BAWANA!AX3</f>
        <v>26.44</v>
      </c>
      <c r="Z3">
        <f>BAWANA!BD3+BAWANA!BE3</f>
        <v>26.44</v>
      </c>
      <c r="AA3">
        <f>BAWANA!X3+BAWANA!Y3</f>
        <v>26.44</v>
      </c>
      <c r="AB3">
        <f>BAWANA!AE3+BAWANA!AF3</f>
        <v>26.44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217.12</v>
      </c>
      <c r="E4">
        <f>BAWANA!AM4</f>
        <v>0</v>
      </c>
      <c r="F4">
        <f t="shared" ref="F4:F67" si="4">(B4+C4)*0.8</f>
        <v>256</v>
      </c>
      <c r="G4">
        <f t="shared" ref="G4:G67" si="5">(D4+E4)</f>
        <v>217.12</v>
      </c>
      <c r="H4" s="112"/>
      <c r="I4">
        <f>BRPL_EOD!AI4+BRPL_EOD!AJ4</f>
        <v>84</v>
      </c>
      <c r="J4">
        <f>BYPL_EOD!AI4+BYPL_EOD!AJ4</f>
        <v>47.6</v>
      </c>
      <c r="K4">
        <f>MES_EOD!AI4+MES_EOD!AJ4</f>
        <v>5</v>
      </c>
      <c r="L4">
        <f>NDMC_EOD!AI4+NDMC_EOD!AJ4</f>
        <v>23</v>
      </c>
      <c r="M4">
        <f>TPDDL_EOD!AI4+TPDDL_EOD!AJ4</f>
        <v>57.52</v>
      </c>
      <c r="N4">
        <f t="shared" si="0"/>
        <v>217.12</v>
      </c>
      <c r="O4" s="112">
        <f t="shared" si="1"/>
        <v>0</v>
      </c>
      <c r="P4">
        <v>84</v>
      </c>
      <c r="Q4">
        <v>47.6</v>
      </c>
      <c r="R4">
        <v>5</v>
      </c>
      <c r="S4">
        <v>23</v>
      </c>
      <c r="T4">
        <v>57.52</v>
      </c>
      <c r="U4" s="114">
        <f t="shared" si="2"/>
        <v>217.12</v>
      </c>
      <c r="V4" s="112">
        <f t="shared" si="3"/>
        <v>0</v>
      </c>
      <c r="Y4">
        <f>BAWANA!AW4+BAWANA!AX4</f>
        <v>26.44</v>
      </c>
      <c r="Z4">
        <f>BAWANA!BD4+BAWANA!BE4</f>
        <v>26.44</v>
      </c>
      <c r="AA4">
        <f>BAWANA!X4+BAWANA!Y4</f>
        <v>26.44</v>
      </c>
      <c r="AB4">
        <f>BAWANA!AE4+BAWANA!AF4</f>
        <v>26.44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217.12</v>
      </c>
      <c r="E5">
        <f>BAWANA!AM5</f>
        <v>0</v>
      </c>
      <c r="F5">
        <f t="shared" si="4"/>
        <v>256</v>
      </c>
      <c r="G5">
        <f t="shared" si="5"/>
        <v>217.12</v>
      </c>
      <c r="H5" s="112"/>
      <c r="I5">
        <f>BRPL_EOD!AI5+BRPL_EOD!AJ5</f>
        <v>84</v>
      </c>
      <c r="J5">
        <f>BYPL_EOD!AI5+BYPL_EOD!AJ5</f>
        <v>47.6</v>
      </c>
      <c r="K5">
        <f>MES_EOD!AI5+MES_EOD!AJ5</f>
        <v>5</v>
      </c>
      <c r="L5">
        <f>NDMC_EOD!AI5+NDMC_EOD!AJ5</f>
        <v>23</v>
      </c>
      <c r="M5">
        <f>TPDDL_EOD!AI5+TPDDL_EOD!AJ5</f>
        <v>57.52</v>
      </c>
      <c r="N5">
        <f t="shared" si="0"/>
        <v>217.12</v>
      </c>
      <c r="O5" s="112">
        <f t="shared" si="1"/>
        <v>0</v>
      </c>
      <c r="P5">
        <v>84</v>
      </c>
      <c r="Q5">
        <v>47.6</v>
      </c>
      <c r="R5">
        <v>5</v>
      </c>
      <c r="S5">
        <v>23</v>
      </c>
      <c r="T5">
        <v>57.52</v>
      </c>
      <c r="U5" s="114">
        <f t="shared" si="2"/>
        <v>217.12</v>
      </c>
      <c r="V5" s="112">
        <f t="shared" si="3"/>
        <v>0</v>
      </c>
      <c r="Y5">
        <f>BAWANA!AW5+BAWANA!AX5</f>
        <v>26.44</v>
      </c>
      <c r="Z5">
        <f>BAWANA!BD5+BAWANA!BE5</f>
        <v>26.44</v>
      </c>
      <c r="AA5">
        <f>BAWANA!X5+BAWANA!Y5</f>
        <v>26.44</v>
      </c>
      <c r="AB5">
        <f>BAWANA!AE5+BAWANA!AF5</f>
        <v>26.44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217.12</v>
      </c>
      <c r="E6">
        <f>BAWANA!AM6</f>
        <v>0</v>
      </c>
      <c r="F6">
        <f t="shared" si="4"/>
        <v>256</v>
      </c>
      <c r="G6">
        <f t="shared" si="5"/>
        <v>217.12</v>
      </c>
      <c r="H6" s="112"/>
      <c r="I6">
        <f>BRPL_EOD!AI6+BRPL_EOD!AJ6</f>
        <v>84</v>
      </c>
      <c r="J6">
        <f>BYPL_EOD!AI6+BYPL_EOD!AJ6</f>
        <v>47.6</v>
      </c>
      <c r="K6">
        <f>MES_EOD!AI6+MES_EOD!AJ6</f>
        <v>5</v>
      </c>
      <c r="L6">
        <f>NDMC_EOD!AI6+NDMC_EOD!AJ6</f>
        <v>23</v>
      </c>
      <c r="M6">
        <f>TPDDL_EOD!AI6+TPDDL_EOD!AJ6</f>
        <v>57.52</v>
      </c>
      <c r="N6">
        <f t="shared" si="0"/>
        <v>217.12</v>
      </c>
      <c r="O6" s="112">
        <f t="shared" si="1"/>
        <v>0</v>
      </c>
      <c r="P6">
        <v>84</v>
      </c>
      <c r="Q6">
        <v>47.6</v>
      </c>
      <c r="R6">
        <v>5</v>
      </c>
      <c r="S6">
        <v>23</v>
      </c>
      <c r="T6">
        <v>57.52</v>
      </c>
      <c r="U6" s="114">
        <f t="shared" si="2"/>
        <v>217.12</v>
      </c>
      <c r="V6" s="112">
        <f t="shared" si="3"/>
        <v>0</v>
      </c>
      <c r="Y6">
        <f>BAWANA!AW6+BAWANA!AX6</f>
        <v>26.44</v>
      </c>
      <c r="Z6">
        <f>BAWANA!BD6+BAWANA!BE6</f>
        <v>26.44</v>
      </c>
      <c r="AA6">
        <f>BAWANA!X6+BAWANA!Y6</f>
        <v>26.44</v>
      </c>
      <c r="AB6">
        <f>BAWANA!AE6+BAWANA!AF6</f>
        <v>26.44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217.12</v>
      </c>
      <c r="E7">
        <f>BAWANA!AM7</f>
        <v>0</v>
      </c>
      <c r="F7">
        <f t="shared" si="4"/>
        <v>256</v>
      </c>
      <c r="G7">
        <f t="shared" si="5"/>
        <v>217.12</v>
      </c>
      <c r="H7" s="112"/>
      <c r="I7">
        <f>BRPL_EOD!AI7+BRPL_EOD!AJ7</f>
        <v>84</v>
      </c>
      <c r="J7">
        <f>BYPL_EOD!AI7+BYPL_EOD!AJ7</f>
        <v>47.6</v>
      </c>
      <c r="K7">
        <f>MES_EOD!AI7+MES_EOD!AJ7</f>
        <v>5</v>
      </c>
      <c r="L7">
        <f>NDMC_EOD!AI7+NDMC_EOD!AJ7</f>
        <v>23</v>
      </c>
      <c r="M7">
        <f>TPDDL_EOD!AI7+TPDDL_EOD!AJ7</f>
        <v>57.52</v>
      </c>
      <c r="N7">
        <f t="shared" si="0"/>
        <v>217.12</v>
      </c>
      <c r="O7" s="112">
        <f t="shared" si="1"/>
        <v>0</v>
      </c>
      <c r="P7">
        <v>84</v>
      </c>
      <c r="Q7">
        <v>47.6</v>
      </c>
      <c r="R7">
        <v>5</v>
      </c>
      <c r="S7">
        <v>23</v>
      </c>
      <c r="T7">
        <v>57.52</v>
      </c>
      <c r="U7" s="114">
        <f t="shared" si="2"/>
        <v>217.12</v>
      </c>
      <c r="V7" s="112">
        <f t="shared" si="3"/>
        <v>0</v>
      </c>
      <c r="Y7">
        <f>BAWANA!AW7+BAWANA!AX7</f>
        <v>26.44</v>
      </c>
      <c r="Z7">
        <f>BAWANA!BD7+BAWANA!BE7</f>
        <v>26.44</v>
      </c>
      <c r="AA7">
        <f>BAWANA!X7+BAWANA!Y7</f>
        <v>26.44</v>
      </c>
      <c r="AB7">
        <f>BAWANA!AE7+BAWANA!AF7</f>
        <v>26.44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217.12</v>
      </c>
      <c r="E8">
        <f>BAWANA!AM8</f>
        <v>0</v>
      </c>
      <c r="F8">
        <f t="shared" si="4"/>
        <v>256</v>
      </c>
      <c r="G8">
        <f t="shared" si="5"/>
        <v>217.12</v>
      </c>
      <c r="H8" s="112"/>
      <c r="I8">
        <f>BRPL_EOD!AI8+BRPL_EOD!AJ8</f>
        <v>84</v>
      </c>
      <c r="J8">
        <f>BYPL_EOD!AI8+BYPL_EOD!AJ8</f>
        <v>47.6</v>
      </c>
      <c r="K8">
        <f>MES_EOD!AI8+MES_EOD!AJ8</f>
        <v>5</v>
      </c>
      <c r="L8">
        <f>NDMC_EOD!AI8+NDMC_EOD!AJ8</f>
        <v>23</v>
      </c>
      <c r="M8">
        <f>TPDDL_EOD!AI8+TPDDL_EOD!AJ8</f>
        <v>57.52</v>
      </c>
      <c r="N8">
        <f t="shared" si="0"/>
        <v>217.12</v>
      </c>
      <c r="O8" s="112">
        <f t="shared" si="1"/>
        <v>0</v>
      </c>
      <c r="P8">
        <v>84</v>
      </c>
      <c r="Q8">
        <v>47.6</v>
      </c>
      <c r="R8">
        <v>5</v>
      </c>
      <c r="S8">
        <v>23</v>
      </c>
      <c r="T8">
        <v>57.52</v>
      </c>
      <c r="U8" s="114">
        <f t="shared" si="2"/>
        <v>217.12</v>
      </c>
      <c r="V8" s="112">
        <f t="shared" si="3"/>
        <v>0</v>
      </c>
      <c r="Y8">
        <f>BAWANA!AW8+BAWANA!AX8</f>
        <v>26.44</v>
      </c>
      <c r="Z8">
        <f>BAWANA!BD8+BAWANA!BE8</f>
        <v>26.44</v>
      </c>
      <c r="AA8">
        <f>BAWANA!X8+BAWANA!Y8</f>
        <v>26.44</v>
      </c>
      <c r="AB8">
        <f>BAWANA!AE8+BAWANA!AF8</f>
        <v>26.44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217.12</v>
      </c>
      <c r="E9">
        <f>BAWANA!AM9</f>
        <v>0</v>
      </c>
      <c r="F9">
        <f t="shared" si="4"/>
        <v>256</v>
      </c>
      <c r="G9">
        <f t="shared" si="5"/>
        <v>217.12</v>
      </c>
      <c r="H9" s="112"/>
      <c r="I9">
        <f>BRPL_EOD!AI9+BRPL_EOD!AJ9</f>
        <v>84</v>
      </c>
      <c r="J9">
        <f>BYPL_EOD!AI9+BYPL_EOD!AJ9</f>
        <v>47.6</v>
      </c>
      <c r="K9">
        <f>MES_EOD!AI9+MES_EOD!AJ9</f>
        <v>5</v>
      </c>
      <c r="L9">
        <f>NDMC_EOD!AI9+NDMC_EOD!AJ9</f>
        <v>23</v>
      </c>
      <c r="M9">
        <f>TPDDL_EOD!AI9+TPDDL_EOD!AJ9</f>
        <v>57.52</v>
      </c>
      <c r="N9">
        <f t="shared" si="0"/>
        <v>217.12</v>
      </c>
      <c r="O9" s="112">
        <f t="shared" si="1"/>
        <v>0</v>
      </c>
      <c r="P9">
        <v>84</v>
      </c>
      <c r="Q9">
        <v>47.6</v>
      </c>
      <c r="R9">
        <v>5</v>
      </c>
      <c r="S9">
        <v>23</v>
      </c>
      <c r="T9">
        <v>57.52</v>
      </c>
      <c r="U9" s="114">
        <f t="shared" si="2"/>
        <v>217.12</v>
      </c>
      <c r="V9" s="112">
        <f t="shared" si="3"/>
        <v>0</v>
      </c>
      <c r="Y9">
        <f>BAWANA!AW9+BAWANA!AX9</f>
        <v>26.44</v>
      </c>
      <c r="Z9">
        <f>BAWANA!BD9+BAWANA!BE9</f>
        <v>26.44</v>
      </c>
      <c r="AA9">
        <f>BAWANA!X9+BAWANA!Y9</f>
        <v>26.44</v>
      </c>
      <c r="AB9">
        <f>BAWANA!AE9+BAWANA!AF9</f>
        <v>26.44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217.12</v>
      </c>
      <c r="E10">
        <f>BAWANA!AM10</f>
        <v>0</v>
      </c>
      <c r="F10">
        <f t="shared" si="4"/>
        <v>256</v>
      </c>
      <c r="G10">
        <f t="shared" si="5"/>
        <v>217.12</v>
      </c>
      <c r="H10" s="112"/>
      <c r="I10">
        <f>BRPL_EOD!AI10+BRPL_EOD!AJ10</f>
        <v>84</v>
      </c>
      <c r="J10">
        <f>BYPL_EOD!AI10+BYPL_EOD!AJ10</f>
        <v>47.6</v>
      </c>
      <c r="K10">
        <f>MES_EOD!AI10+MES_EOD!AJ10</f>
        <v>5</v>
      </c>
      <c r="L10">
        <f>NDMC_EOD!AI10+NDMC_EOD!AJ10</f>
        <v>23</v>
      </c>
      <c r="M10">
        <f>TPDDL_EOD!AI10+TPDDL_EOD!AJ10</f>
        <v>57.52</v>
      </c>
      <c r="N10">
        <f t="shared" si="0"/>
        <v>217.12</v>
      </c>
      <c r="O10" s="112">
        <f t="shared" si="1"/>
        <v>0</v>
      </c>
      <c r="P10">
        <v>84</v>
      </c>
      <c r="Q10">
        <v>47.6</v>
      </c>
      <c r="R10">
        <v>5</v>
      </c>
      <c r="S10">
        <v>23</v>
      </c>
      <c r="T10">
        <v>57.52</v>
      </c>
      <c r="U10" s="114">
        <f t="shared" si="2"/>
        <v>217.12</v>
      </c>
      <c r="V10" s="112">
        <f t="shared" si="3"/>
        <v>0</v>
      </c>
      <c r="Y10">
        <f>BAWANA!AW10+BAWANA!AX10</f>
        <v>26.44</v>
      </c>
      <c r="Z10">
        <f>BAWANA!BD10+BAWANA!BE10</f>
        <v>26.44</v>
      </c>
      <c r="AA10">
        <f>BAWANA!X10+BAWANA!Y10</f>
        <v>26.44</v>
      </c>
      <c r="AB10">
        <f>BAWANA!AE10+BAWANA!AF10</f>
        <v>26.44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217.12</v>
      </c>
      <c r="E11">
        <f>BAWANA!AM11</f>
        <v>0</v>
      </c>
      <c r="F11">
        <f t="shared" si="4"/>
        <v>256</v>
      </c>
      <c r="G11">
        <f t="shared" si="5"/>
        <v>217.12</v>
      </c>
      <c r="H11" s="112"/>
      <c r="I11">
        <f>BRPL_EOD!AI11+BRPL_EOD!AJ11</f>
        <v>84</v>
      </c>
      <c r="J11">
        <f>BYPL_EOD!AI11+BYPL_EOD!AJ11</f>
        <v>47.6</v>
      </c>
      <c r="K11">
        <f>MES_EOD!AI11+MES_EOD!AJ11</f>
        <v>5</v>
      </c>
      <c r="L11">
        <f>NDMC_EOD!AI11+NDMC_EOD!AJ11</f>
        <v>23</v>
      </c>
      <c r="M11">
        <f>TPDDL_EOD!AI11+TPDDL_EOD!AJ11</f>
        <v>57.52</v>
      </c>
      <c r="N11">
        <f t="shared" si="0"/>
        <v>217.12</v>
      </c>
      <c r="O11" s="112">
        <f t="shared" si="1"/>
        <v>0</v>
      </c>
      <c r="P11">
        <v>84</v>
      </c>
      <c r="Q11">
        <v>47.6</v>
      </c>
      <c r="R11">
        <v>5</v>
      </c>
      <c r="S11">
        <v>23</v>
      </c>
      <c r="T11">
        <v>57.52</v>
      </c>
      <c r="U11" s="114">
        <f t="shared" si="2"/>
        <v>217.12</v>
      </c>
      <c r="V11" s="112">
        <f t="shared" si="3"/>
        <v>0</v>
      </c>
      <c r="Y11">
        <f>BAWANA!AW11+BAWANA!AX11</f>
        <v>26.44</v>
      </c>
      <c r="Z11">
        <f>BAWANA!BD11+BAWANA!BE11</f>
        <v>26.44</v>
      </c>
      <c r="AA11">
        <f>BAWANA!X11+BAWANA!Y11</f>
        <v>26.44</v>
      </c>
      <c r="AB11">
        <f>BAWANA!AE11+BAWANA!AF11</f>
        <v>26.44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217.12</v>
      </c>
      <c r="E12">
        <f>BAWANA!AM12</f>
        <v>0</v>
      </c>
      <c r="F12">
        <f t="shared" si="4"/>
        <v>256</v>
      </c>
      <c r="G12">
        <f t="shared" si="5"/>
        <v>217.12</v>
      </c>
      <c r="H12" s="112"/>
      <c r="I12">
        <f>BRPL_EOD!AI12+BRPL_EOD!AJ12</f>
        <v>84</v>
      </c>
      <c r="J12">
        <f>BYPL_EOD!AI12+BYPL_EOD!AJ12</f>
        <v>47.6</v>
      </c>
      <c r="K12">
        <f>MES_EOD!AI12+MES_EOD!AJ12</f>
        <v>5</v>
      </c>
      <c r="L12">
        <f>NDMC_EOD!AI12+NDMC_EOD!AJ12</f>
        <v>23</v>
      </c>
      <c r="M12">
        <f>TPDDL_EOD!AI12+TPDDL_EOD!AJ12</f>
        <v>57.52</v>
      </c>
      <c r="N12">
        <f t="shared" si="0"/>
        <v>217.12</v>
      </c>
      <c r="O12" s="112">
        <f t="shared" si="1"/>
        <v>0</v>
      </c>
      <c r="P12">
        <v>84</v>
      </c>
      <c r="Q12">
        <v>47.6</v>
      </c>
      <c r="R12">
        <v>5</v>
      </c>
      <c r="S12">
        <v>23</v>
      </c>
      <c r="T12">
        <v>57.52</v>
      </c>
      <c r="U12" s="114">
        <f t="shared" si="2"/>
        <v>217.12</v>
      </c>
      <c r="V12" s="112">
        <f t="shared" si="3"/>
        <v>0</v>
      </c>
      <c r="Y12">
        <f>BAWANA!AW12+BAWANA!AX12</f>
        <v>26.44</v>
      </c>
      <c r="Z12">
        <f>BAWANA!BD12+BAWANA!BE12</f>
        <v>26.44</v>
      </c>
      <c r="AA12">
        <f>BAWANA!X12+BAWANA!Y12</f>
        <v>26.44</v>
      </c>
      <c r="AB12">
        <f>BAWANA!AE12+BAWANA!AF12</f>
        <v>26.44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217.12</v>
      </c>
      <c r="E13">
        <f>BAWANA!AM13</f>
        <v>0</v>
      </c>
      <c r="F13">
        <f t="shared" si="4"/>
        <v>256</v>
      </c>
      <c r="G13">
        <f t="shared" si="5"/>
        <v>217.12</v>
      </c>
      <c r="H13" s="112"/>
      <c r="I13">
        <f>BRPL_EOD!AI13+BRPL_EOD!AJ13</f>
        <v>84</v>
      </c>
      <c r="J13">
        <f>BYPL_EOD!AI13+BYPL_EOD!AJ13</f>
        <v>47.6</v>
      </c>
      <c r="K13">
        <f>MES_EOD!AI13+MES_EOD!AJ13</f>
        <v>5</v>
      </c>
      <c r="L13">
        <f>NDMC_EOD!AI13+NDMC_EOD!AJ13</f>
        <v>23</v>
      </c>
      <c r="M13">
        <f>TPDDL_EOD!AI13+TPDDL_EOD!AJ13</f>
        <v>57.52</v>
      </c>
      <c r="N13">
        <f t="shared" si="0"/>
        <v>217.12</v>
      </c>
      <c r="O13" s="112">
        <f t="shared" si="1"/>
        <v>0</v>
      </c>
      <c r="P13">
        <v>84</v>
      </c>
      <c r="Q13">
        <v>47.6</v>
      </c>
      <c r="R13">
        <v>5</v>
      </c>
      <c r="S13">
        <v>23</v>
      </c>
      <c r="T13">
        <v>57.52</v>
      </c>
      <c r="U13" s="114">
        <f t="shared" si="2"/>
        <v>217.12</v>
      </c>
      <c r="V13" s="112">
        <f t="shared" si="3"/>
        <v>0</v>
      </c>
      <c r="Y13">
        <f>BAWANA!AW13+BAWANA!AX13</f>
        <v>26.44</v>
      </c>
      <c r="Z13">
        <f>BAWANA!BD13+BAWANA!BE13</f>
        <v>26.44</v>
      </c>
      <c r="AA13">
        <f>BAWANA!X13+BAWANA!Y13</f>
        <v>26.44</v>
      </c>
      <c r="AB13">
        <f>BAWANA!AE13+BAWANA!AF13</f>
        <v>26.44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217.12</v>
      </c>
      <c r="E14">
        <f>BAWANA!AM14</f>
        <v>0</v>
      </c>
      <c r="F14">
        <f t="shared" si="4"/>
        <v>256</v>
      </c>
      <c r="G14">
        <f t="shared" si="5"/>
        <v>217.12</v>
      </c>
      <c r="H14" s="112"/>
      <c r="I14">
        <f>BRPL_EOD!AI14+BRPL_EOD!AJ14</f>
        <v>84</v>
      </c>
      <c r="J14">
        <f>BYPL_EOD!AI14+BYPL_EOD!AJ14</f>
        <v>47.6</v>
      </c>
      <c r="K14">
        <f>MES_EOD!AI14+MES_EOD!AJ14</f>
        <v>5</v>
      </c>
      <c r="L14">
        <f>NDMC_EOD!AI14+NDMC_EOD!AJ14</f>
        <v>23</v>
      </c>
      <c r="M14">
        <f>TPDDL_EOD!AI14+TPDDL_EOD!AJ14</f>
        <v>57.52</v>
      </c>
      <c r="N14">
        <f t="shared" si="0"/>
        <v>217.12</v>
      </c>
      <c r="O14" s="112">
        <f t="shared" si="1"/>
        <v>0</v>
      </c>
      <c r="P14">
        <v>84</v>
      </c>
      <c r="Q14">
        <v>47.6</v>
      </c>
      <c r="R14">
        <v>5</v>
      </c>
      <c r="S14">
        <v>23</v>
      </c>
      <c r="T14">
        <v>57.52</v>
      </c>
      <c r="U14" s="114">
        <f t="shared" si="2"/>
        <v>217.12</v>
      </c>
      <c r="V14" s="112">
        <f t="shared" si="3"/>
        <v>0</v>
      </c>
      <c r="Y14">
        <f>BAWANA!AW14+BAWANA!AX14</f>
        <v>26.44</v>
      </c>
      <c r="Z14">
        <f>BAWANA!BD14+BAWANA!BE14</f>
        <v>26.44</v>
      </c>
      <c r="AA14">
        <f>BAWANA!X14+BAWANA!Y14</f>
        <v>26.44</v>
      </c>
      <c r="AB14">
        <f>BAWANA!AE14+BAWANA!AF14</f>
        <v>26.44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217.12</v>
      </c>
      <c r="E15">
        <f>BAWANA!AM15</f>
        <v>0</v>
      </c>
      <c r="F15">
        <f t="shared" si="4"/>
        <v>256</v>
      </c>
      <c r="G15">
        <f t="shared" si="5"/>
        <v>217.12</v>
      </c>
      <c r="H15" s="112"/>
      <c r="I15">
        <f>BRPL_EOD!AI15+BRPL_EOD!AJ15</f>
        <v>84</v>
      </c>
      <c r="J15">
        <f>BYPL_EOD!AI15+BYPL_EOD!AJ15</f>
        <v>47.6</v>
      </c>
      <c r="K15">
        <f>MES_EOD!AI15+MES_EOD!AJ15</f>
        <v>5</v>
      </c>
      <c r="L15">
        <f>NDMC_EOD!AI15+NDMC_EOD!AJ15</f>
        <v>23</v>
      </c>
      <c r="M15">
        <f>TPDDL_EOD!AI15+TPDDL_EOD!AJ15</f>
        <v>57.52</v>
      </c>
      <c r="N15">
        <f t="shared" si="0"/>
        <v>217.12</v>
      </c>
      <c r="O15" s="112">
        <f t="shared" si="1"/>
        <v>0</v>
      </c>
      <c r="P15">
        <v>84</v>
      </c>
      <c r="Q15">
        <v>47.6</v>
      </c>
      <c r="R15">
        <v>5</v>
      </c>
      <c r="S15">
        <v>23</v>
      </c>
      <c r="T15">
        <v>57.52</v>
      </c>
      <c r="U15" s="114">
        <f t="shared" si="2"/>
        <v>217.12</v>
      </c>
      <c r="V15" s="112">
        <f t="shared" si="3"/>
        <v>0</v>
      </c>
      <c r="Y15">
        <f>BAWANA!AW15+BAWANA!AX15</f>
        <v>26.44</v>
      </c>
      <c r="Z15">
        <f>BAWANA!BD15+BAWANA!BE15</f>
        <v>26.44</v>
      </c>
      <c r="AA15">
        <f>BAWANA!X15+BAWANA!Y15</f>
        <v>26.44</v>
      </c>
      <c r="AB15">
        <f>BAWANA!AE15+BAWANA!AF15</f>
        <v>26.44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217.12</v>
      </c>
      <c r="E16">
        <f>BAWANA!AM16</f>
        <v>0</v>
      </c>
      <c r="F16">
        <f t="shared" si="4"/>
        <v>256</v>
      </c>
      <c r="G16">
        <f t="shared" si="5"/>
        <v>217.12</v>
      </c>
      <c r="H16" s="112"/>
      <c r="I16">
        <f>BRPL_EOD!AI16+BRPL_EOD!AJ16</f>
        <v>84</v>
      </c>
      <c r="J16">
        <f>BYPL_EOD!AI16+BYPL_EOD!AJ16</f>
        <v>47.6</v>
      </c>
      <c r="K16">
        <f>MES_EOD!AI16+MES_EOD!AJ16</f>
        <v>5</v>
      </c>
      <c r="L16">
        <f>NDMC_EOD!AI16+NDMC_EOD!AJ16</f>
        <v>23</v>
      </c>
      <c r="M16">
        <f>TPDDL_EOD!AI16+TPDDL_EOD!AJ16</f>
        <v>57.52</v>
      </c>
      <c r="N16">
        <f t="shared" si="0"/>
        <v>217.12</v>
      </c>
      <c r="O16" s="112">
        <f t="shared" si="1"/>
        <v>0</v>
      </c>
      <c r="P16">
        <v>84</v>
      </c>
      <c r="Q16">
        <v>47.6</v>
      </c>
      <c r="R16">
        <v>5</v>
      </c>
      <c r="S16">
        <v>23</v>
      </c>
      <c r="T16">
        <v>57.52</v>
      </c>
      <c r="U16" s="114">
        <f t="shared" si="2"/>
        <v>217.12</v>
      </c>
      <c r="V16" s="112">
        <f t="shared" si="3"/>
        <v>0</v>
      </c>
      <c r="Y16">
        <f>BAWANA!AW16+BAWANA!AX16</f>
        <v>26.44</v>
      </c>
      <c r="Z16">
        <f>BAWANA!BD16+BAWANA!BE16</f>
        <v>26.44</v>
      </c>
      <c r="AA16">
        <f>BAWANA!X16+BAWANA!Y16</f>
        <v>26.44</v>
      </c>
      <c r="AB16">
        <f>BAWANA!AE16+BAWANA!AF16</f>
        <v>26.44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217.12</v>
      </c>
      <c r="E17">
        <f>BAWANA!AM17</f>
        <v>0</v>
      </c>
      <c r="F17">
        <f t="shared" si="4"/>
        <v>256</v>
      </c>
      <c r="G17">
        <f t="shared" si="5"/>
        <v>217.12</v>
      </c>
      <c r="H17" s="112"/>
      <c r="I17">
        <f>BRPL_EOD!AI17+BRPL_EOD!AJ17</f>
        <v>84</v>
      </c>
      <c r="J17">
        <f>BYPL_EOD!AI17+BYPL_EOD!AJ17</f>
        <v>47.6</v>
      </c>
      <c r="K17">
        <f>MES_EOD!AI17+MES_EOD!AJ17</f>
        <v>5</v>
      </c>
      <c r="L17">
        <f>NDMC_EOD!AI17+NDMC_EOD!AJ17</f>
        <v>23</v>
      </c>
      <c r="M17">
        <f>TPDDL_EOD!AI17+TPDDL_EOD!AJ17</f>
        <v>57.52</v>
      </c>
      <c r="N17">
        <f t="shared" si="0"/>
        <v>217.12</v>
      </c>
      <c r="O17" s="112">
        <f t="shared" si="1"/>
        <v>0</v>
      </c>
      <c r="P17">
        <v>84</v>
      </c>
      <c r="Q17">
        <v>47.6</v>
      </c>
      <c r="R17">
        <v>5</v>
      </c>
      <c r="S17">
        <v>23</v>
      </c>
      <c r="T17">
        <v>57.52</v>
      </c>
      <c r="U17" s="114">
        <f t="shared" si="2"/>
        <v>217.12</v>
      </c>
      <c r="V17" s="112">
        <f t="shared" si="3"/>
        <v>0</v>
      </c>
      <c r="Y17">
        <f>BAWANA!AW17+BAWANA!AX17</f>
        <v>26.44</v>
      </c>
      <c r="Z17">
        <f>BAWANA!BD17+BAWANA!BE17</f>
        <v>26.44</v>
      </c>
      <c r="AA17">
        <f>BAWANA!X17+BAWANA!Y17</f>
        <v>26.44</v>
      </c>
      <c r="AB17">
        <f>BAWANA!AE17+BAWANA!AF17</f>
        <v>26.44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217.12</v>
      </c>
      <c r="E18">
        <f>BAWANA!AM18</f>
        <v>0</v>
      </c>
      <c r="F18">
        <f t="shared" si="4"/>
        <v>256</v>
      </c>
      <c r="G18">
        <f t="shared" si="5"/>
        <v>217.12</v>
      </c>
      <c r="H18" s="112"/>
      <c r="I18">
        <f>BRPL_EOD!AI18+BRPL_EOD!AJ18</f>
        <v>84</v>
      </c>
      <c r="J18">
        <f>BYPL_EOD!AI18+BYPL_EOD!AJ18</f>
        <v>47.6</v>
      </c>
      <c r="K18">
        <f>MES_EOD!AI18+MES_EOD!AJ18</f>
        <v>5</v>
      </c>
      <c r="L18">
        <f>NDMC_EOD!AI18+NDMC_EOD!AJ18</f>
        <v>23</v>
      </c>
      <c r="M18">
        <f>TPDDL_EOD!AI18+TPDDL_EOD!AJ18</f>
        <v>57.52</v>
      </c>
      <c r="N18">
        <f t="shared" si="0"/>
        <v>217.12</v>
      </c>
      <c r="O18" s="112">
        <f t="shared" si="1"/>
        <v>0</v>
      </c>
      <c r="P18">
        <v>84</v>
      </c>
      <c r="Q18">
        <v>47.6</v>
      </c>
      <c r="R18">
        <v>5</v>
      </c>
      <c r="S18">
        <v>23</v>
      </c>
      <c r="T18">
        <v>57.52</v>
      </c>
      <c r="U18" s="114">
        <f t="shared" si="2"/>
        <v>217.12</v>
      </c>
      <c r="V18" s="112">
        <f t="shared" si="3"/>
        <v>0</v>
      </c>
      <c r="Y18">
        <f>BAWANA!AW18+BAWANA!AX18</f>
        <v>26.44</v>
      </c>
      <c r="Z18">
        <f>BAWANA!BD18+BAWANA!BE18</f>
        <v>26.44</v>
      </c>
      <c r="AA18">
        <f>BAWANA!X18+BAWANA!Y18</f>
        <v>26.44</v>
      </c>
      <c r="AB18">
        <f>BAWANA!AE18+BAWANA!AF18</f>
        <v>26.44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217.12</v>
      </c>
      <c r="E19">
        <f>BAWANA!AM19</f>
        <v>0</v>
      </c>
      <c r="F19">
        <f t="shared" si="4"/>
        <v>256</v>
      </c>
      <c r="G19">
        <f t="shared" si="5"/>
        <v>217.12</v>
      </c>
      <c r="H19" s="112"/>
      <c r="I19">
        <f>BRPL_EOD!AI19+BRPL_EOD!AJ19</f>
        <v>84</v>
      </c>
      <c r="J19">
        <f>BYPL_EOD!AI19+BYPL_EOD!AJ19</f>
        <v>47.6</v>
      </c>
      <c r="K19">
        <f>MES_EOD!AI19+MES_EOD!AJ19</f>
        <v>5</v>
      </c>
      <c r="L19">
        <f>NDMC_EOD!AI19+NDMC_EOD!AJ19</f>
        <v>23</v>
      </c>
      <c r="M19">
        <f>TPDDL_EOD!AI19+TPDDL_EOD!AJ19</f>
        <v>57.52</v>
      </c>
      <c r="N19">
        <f t="shared" si="0"/>
        <v>217.12</v>
      </c>
      <c r="O19" s="112">
        <f t="shared" si="1"/>
        <v>0</v>
      </c>
      <c r="P19">
        <v>84</v>
      </c>
      <c r="Q19">
        <v>47.6</v>
      </c>
      <c r="R19">
        <v>5</v>
      </c>
      <c r="S19">
        <v>23</v>
      </c>
      <c r="T19">
        <v>57.52</v>
      </c>
      <c r="U19" s="114">
        <f t="shared" si="2"/>
        <v>217.12</v>
      </c>
      <c r="V19" s="112">
        <f t="shared" si="3"/>
        <v>0</v>
      </c>
      <c r="Y19">
        <f>BAWANA!AW19+BAWANA!AX19</f>
        <v>26.44</v>
      </c>
      <c r="Z19">
        <f>BAWANA!BD19+BAWANA!BE19</f>
        <v>26.44</v>
      </c>
      <c r="AA19">
        <f>BAWANA!X19+BAWANA!Y19</f>
        <v>26.44</v>
      </c>
      <c r="AB19">
        <f>BAWANA!AE19+BAWANA!AF19</f>
        <v>26.44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217.12</v>
      </c>
      <c r="E20">
        <f>BAWANA!AM20</f>
        <v>0</v>
      </c>
      <c r="F20">
        <f t="shared" si="4"/>
        <v>256</v>
      </c>
      <c r="G20">
        <f t="shared" si="5"/>
        <v>217.12</v>
      </c>
      <c r="H20" s="112"/>
      <c r="I20">
        <f>BRPL_EOD!AI20+BRPL_EOD!AJ20</f>
        <v>84</v>
      </c>
      <c r="J20">
        <f>BYPL_EOD!AI20+BYPL_EOD!AJ20</f>
        <v>47.6</v>
      </c>
      <c r="K20">
        <f>MES_EOD!AI20+MES_EOD!AJ20</f>
        <v>5</v>
      </c>
      <c r="L20">
        <f>NDMC_EOD!AI20+NDMC_EOD!AJ20</f>
        <v>23</v>
      </c>
      <c r="M20">
        <f>TPDDL_EOD!AI20+TPDDL_EOD!AJ20</f>
        <v>57.52</v>
      </c>
      <c r="N20">
        <f t="shared" si="0"/>
        <v>217.12</v>
      </c>
      <c r="O20" s="112">
        <f t="shared" si="1"/>
        <v>0</v>
      </c>
      <c r="P20">
        <v>84</v>
      </c>
      <c r="Q20">
        <v>47.6</v>
      </c>
      <c r="R20">
        <v>5</v>
      </c>
      <c r="S20">
        <v>23</v>
      </c>
      <c r="T20">
        <v>57.52</v>
      </c>
      <c r="U20" s="114">
        <f t="shared" si="2"/>
        <v>217.12</v>
      </c>
      <c r="V20" s="112">
        <f t="shared" si="3"/>
        <v>0</v>
      </c>
      <c r="Y20">
        <f>BAWANA!AW20+BAWANA!AX20</f>
        <v>26.44</v>
      </c>
      <c r="Z20">
        <f>BAWANA!BD20+BAWANA!BE20</f>
        <v>26.44</v>
      </c>
      <c r="AA20">
        <f>BAWANA!X20+BAWANA!Y20</f>
        <v>26.44</v>
      </c>
      <c r="AB20">
        <f>BAWANA!AE20+BAWANA!AF20</f>
        <v>26.44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217.12</v>
      </c>
      <c r="E21">
        <f>BAWANA!AM21</f>
        <v>0</v>
      </c>
      <c r="F21">
        <f t="shared" si="4"/>
        <v>256</v>
      </c>
      <c r="G21">
        <f t="shared" si="5"/>
        <v>217.12</v>
      </c>
      <c r="H21" s="112"/>
      <c r="I21">
        <f>BRPL_EOD!AI21+BRPL_EOD!AJ21</f>
        <v>84</v>
      </c>
      <c r="J21">
        <f>BYPL_EOD!AI21+BYPL_EOD!AJ21</f>
        <v>47.6</v>
      </c>
      <c r="K21">
        <f>MES_EOD!AI21+MES_EOD!AJ21</f>
        <v>5</v>
      </c>
      <c r="L21">
        <f>NDMC_EOD!AI21+NDMC_EOD!AJ21</f>
        <v>23</v>
      </c>
      <c r="M21">
        <f>TPDDL_EOD!AI21+TPDDL_EOD!AJ21</f>
        <v>57.52</v>
      </c>
      <c r="N21">
        <f t="shared" si="0"/>
        <v>217.12</v>
      </c>
      <c r="O21" s="112">
        <f t="shared" si="1"/>
        <v>0</v>
      </c>
      <c r="P21">
        <v>84</v>
      </c>
      <c r="Q21">
        <v>47.6</v>
      </c>
      <c r="R21">
        <v>5</v>
      </c>
      <c r="S21">
        <v>23</v>
      </c>
      <c r="T21">
        <v>57.52</v>
      </c>
      <c r="U21" s="114">
        <f t="shared" si="2"/>
        <v>217.12</v>
      </c>
      <c r="V21" s="112">
        <f t="shared" si="3"/>
        <v>0</v>
      </c>
      <c r="Y21">
        <f>BAWANA!AW21+BAWANA!AX21</f>
        <v>26.44</v>
      </c>
      <c r="Z21">
        <f>BAWANA!BD21+BAWANA!BE21</f>
        <v>26.44</v>
      </c>
      <c r="AA21">
        <f>BAWANA!X21+BAWANA!Y21</f>
        <v>26.44</v>
      </c>
      <c r="AB21">
        <f>BAWANA!AE21+BAWANA!AF21</f>
        <v>26.44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217.12</v>
      </c>
      <c r="E22">
        <f>BAWANA!AM22</f>
        <v>0</v>
      </c>
      <c r="F22">
        <f t="shared" si="4"/>
        <v>256</v>
      </c>
      <c r="G22">
        <f t="shared" si="5"/>
        <v>217.12</v>
      </c>
      <c r="H22" s="112"/>
      <c r="I22">
        <f>BRPL_EOD!AI22+BRPL_EOD!AJ22</f>
        <v>84</v>
      </c>
      <c r="J22">
        <f>BYPL_EOD!AI22+BYPL_EOD!AJ22</f>
        <v>47.6</v>
      </c>
      <c r="K22">
        <f>MES_EOD!AI22+MES_EOD!AJ22</f>
        <v>5</v>
      </c>
      <c r="L22">
        <f>NDMC_EOD!AI22+NDMC_EOD!AJ22</f>
        <v>23</v>
      </c>
      <c r="M22">
        <f>TPDDL_EOD!AI22+TPDDL_EOD!AJ22</f>
        <v>57.52</v>
      </c>
      <c r="N22">
        <f t="shared" si="0"/>
        <v>217.12</v>
      </c>
      <c r="O22" s="112">
        <f t="shared" si="1"/>
        <v>0</v>
      </c>
      <c r="P22">
        <v>84</v>
      </c>
      <c r="Q22">
        <v>47.6</v>
      </c>
      <c r="R22">
        <v>5</v>
      </c>
      <c r="S22">
        <v>23</v>
      </c>
      <c r="T22">
        <v>57.52</v>
      </c>
      <c r="U22" s="114">
        <f t="shared" si="2"/>
        <v>217.12</v>
      </c>
      <c r="V22" s="112">
        <f t="shared" si="3"/>
        <v>0</v>
      </c>
      <c r="Y22">
        <f>BAWANA!AW22+BAWANA!AX22</f>
        <v>26.44</v>
      </c>
      <c r="Z22">
        <f>BAWANA!BD22+BAWANA!BE22</f>
        <v>26.44</v>
      </c>
      <c r="AA22">
        <f>BAWANA!X22+BAWANA!Y22</f>
        <v>26.44</v>
      </c>
      <c r="AB22">
        <f>BAWANA!AE22+BAWANA!AF22</f>
        <v>26.44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217.12</v>
      </c>
      <c r="E23">
        <f>BAWANA!AM23</f>
        <v>0</v>
      </c>
      <c r="F23">
        <f t="shared" si="4"/>
        <v>256</v>
      </c>
      <c r="G23">
        <f t="shared" si="5"/>
        <v>217.12</v>
      </c>
      <c r="H23" s="112"/>
      <c r="I23">
        <f>BRPL_EOD!AI23+BRPL_EOD!AJ23</f>
        <v>84</v>
      </c>
      <c r="J23">
        <f>BYPL_EOD!AI23+BYPL_EOD!AJ23</f>
        <v>47.6</v>
      </c>
      <c r="K23">
        <f>MES_EOD!AI23+MES_EOD!AJ23</f>
        <v>5</v>
      </c>
      <c r="L23">
        <f>NDMC_EOD!AI23+NDMC_EOD!AJ23</f>
        <v>23</v>
      </c>
      <c r="M23">
        <f>TPDDL_EOD!AI23+TPDDL_EOD!AJ23</f>
        <v>57.52</v>
      </c>
      <c r="N23">
        <f t="shared" si="0"/>
        <v>217.12</v>
      </c>
      <c r="O23" s="112">
        <f t="shared" si="1"/>
        <v>0</v>
      </c>
      <c r="P23">
        <v>84</v>
      </c>
      <c r="Q23">
        <v>47.6</v>
      </c>
      <c r="R23">
        <v>5</v>
      </c>
      <c r="S23">
        <v>23</v>
      </c>
      <c r="T23">
        <v>57.52</v>
      </c>
      <c r="U23" s="114">
        <f t="shared" si="2"/>
        <v>217.12</v>
      </c>
      <c r="V23" s="112">
        <f t="shared" si="3"/>
        <v>0</v>
      </c>
      <c r="Y23">
        <f>BAWANA!AW23+BAWANA!AX23</f>
        <v>26.44</v>
      </c>
      <c r="Z23">
        <f>BAWANA!BD23+BAWANA!BE23</f>
        <v>26.44</v>
      </c>
      <c r="AA23">
        <f>BAWANA!X23+BAWANA!Y23</f>
        <v>26.44</v>
      </c>
      <c r="AB23">
        <f>BAWANA!AE23+BAWANA!AF23</f>
        <v>26.44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217.12</v>
      </c>
      <c r="E24">
        <f>BAWANA!AM24</f>
        <v>0</v>
      </c>
      <c r="F24">
        <f t="shared" si="4"/>
        <v>256</v>
      </c>
      <c r="G24">
        <f t="shared" si="5"/>
        <v>217.12</v>
      </c>
      <c r="H24" s="112"/>
      <c r="I24">
        <f>BRPL_EOD!AI24+BRPL_EOD!AJ24</f>
        <v>84</v>
      </c>
      <c r="J24">
        <f>BYPL_EOD!AI24+BYPL_EOD!AJ24</f>
        <v>47.6</v>
      </c>
      <c r="K24">
        <f>MES_EOD!AI24+MES_EOD!AJ24</f>
        <v>5</v>
      </c>
      <c r="L24">
        <f>NDMC_EOD!AI24+NDMC_EOD!AJ24</f>
        <v>23</v>
      </c>
      <c r="M24">
        <f>TPDDL_EOD!AI24+TPDDL_EOD!AJ24</f>
        <v>57.52</v>
      </c>
      <c r="N24">
        <f t="shared" si="0"/>
        <v>217.12</v>
      </c>
      <c r="O24" s="112">
        <f t="shared" si="1"/>
        <v>0</v>
      </c>
      <c r="P24">
        <v>84</v>
      </c>
      <c r="Q24">
        <v>47.6</v>
      </c>
      <c r="R24">
        <v>5</v>
      </c>
      <c r="S24">
        <v>23</v>
      </c>
      <c r="T24">
        <v>57.52</v>
      </c>
      <c r="U24" s="114">
        <f t="shared" si="2"/>
        <v>217.12</v>
      </c>
      <c r="V24" s="112">
        <f t="shared" si="3"/>
        <v>0</v>
      </c>
      <c r="Y24">
        <f>BAWANA!AW24+BAWANA!AX24</f>
        <v>26.44</v>
      </c>
      <c r="Z24">
        <f>BAWANA!BD24+BAWANA!BE24</f>
        <v>26.44</v>
      </c>
      <c r="AA24">
        <f>BAWANA!X24+BAWANA!Y24</f>
        <v>26.44</v>
      </c>
      <c r="AB24">
        <f>BAWANA!AE24+BAWANA!AF24</f>
        <v>26.44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217.12</v>
      </c>
      <c r="E25">
        <f>BAWANA!AM25</f>
        <v>0</v>
      </c>
      <c r="F25">
        <f t="shared" si="4"/>
        <v>256</v>
      </c>
      <c r="G25">
        <f t="shared" si="5"/>
        <v>217.12</v>
      </c>
      <c r="H25" s="112"/>
      <c r="I25">
        <f>BRPL_EOD!AI25+BRPL_EOD!AJ25</f>
        <v>84</v>
      </c>
      <c r="J25">
        <f>BYPL_EOD!AI25+BYPL_EOD!AJ25</f>
        <v>47.6</v>
      </c>
      <c r="K25">
        <f>MES_EOD!AI25+MES_EOD!AJ25</f>
        <v>5</v>
      </c>
      <c r="L25">
        <f>NDMC_EOD!AI25+NDMC_EOD!AJ25</f>
        <v>23</v>
      </c>
      <c r="M25">
        <f>TPDDL_EOD!AI25+TPDDL_EOD!AJ25</f>
        <v>57.52</v>
      </c>
      <c r="N25">
        <f t="shared" si="0"/>
        <v>217.12</v>
      </c>
      <c r="O25" s="112">
        <f t="shared" si="1"/>
        <v>0</v>
      </c>
      <c r="P25">
        <v>84</v>
      </c>
      <c r="Q25">
        <v>47.6</v>
      </c>
      <c r="R25">
        <v>5</v>
      </c>
      <c r="S25">
        <v>23</v>
      </c>
      <c r="T25">
        <v>57.52</v>
      </c>
      <c r="U25" s="114">
        <f t="shared" si="2"/>
        <v>217.12</v>
      </c>
      <c r="V25" s="112">
        <f t="shared" si="3"/>
        <v>0</v>
      </c>
      <c r="Y25">
        <f>BAWANA!AW25+BAWANA!AX25</f>
        <v>26.44</v>
      </c>
      <c r="Z25">
        <f>BAWANA!BD25+BAWANA!BE25</f>
        <v>26.44</v>
      </c>
      <c r="AA25">
        <f>BAWANA!X25+BAWANA!Y25</f>
        <v>26.44</v>
      </c>
      <c r="AB25">
        <f>BAWANA!AE25+BAWANA!AF25</f>
        <v>26.44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217.12</v>
      </c>
      <c r="E26">
        <f>BAWANA!AM26</f>
        <v>0</v>
      </c>
      <c r="F26">
        <f t="shared" si="4"/>
        <v>256</v>
      </c>
      <c r="G26">
        <f t="shared" si="5"/>
        <v>217.12</v>
      </c>
      <c r="H26" s="112"/>
      <c r="I26">
        <f>BRPL_EOD!AI26+BRPL_EOD!AJ26</f>
        <v>84</v>
      </c>
      <c r="J26">
        <f>BYPL_EOD!AI26+BYPL_EOD!AJ26</f>
        <v>47.6</v>
      </c>
      <c r="K26">
        <f>MES_EOD!AI26+MES_EOD!AJ26</f>
        <v>5</v>
      </c>
      <c r="L26">
        <f>NDMC_EOD!AI26+NDMC_EOD!AJ26</f>
        <v>23</v>
      </c>
      <c r="M26">
        <f>TPDDL_EOD!AI26+TPDDL_EOD!AJ26</f>
        <v>57.52</v>
      </c>
      <c r="N26">
        <f t="shared" si="0"/>
        <v>217.12</v>
      </c>
      <c r="O26" s="112">
        <f t="shared" si="1"/>
        <v>0</v>
      </c>
      <c r="P26">
        <v>84</v>
      </c>
      <c r="Q26">
        <v>47.6</v>
      </c>
      <c r="R26">
        <v>5</v>
      </c>
      <c r="S26">
        <v>23</v>
      </c>
      <c r="T26">
        <v>57.52</v>
      </c>
      <c r="U26" s="114">
        <f t="shared" si="2"/>
        <v>217.12</v>
      </c>
      <c r="V26" s="112">
        <f t="shared" si="3"/>
        <v>0</v>
      </c>
      <c r="Y26">
        <f>BAWANA!AW26+BAWANA!AX26</f>
        <v>26.44</v>
      </c>
      <c r="Z26">
        <f>BAWANA!BD26+BAWANA!BE26</f>
        <v>26.44</v>
      </c>
      <c r="AA26">
        <f>BAWANA!X26+BAWANA!Y26</f>
        <v>26.44</v>
      </c>
      <c r="AB26">
        <f>BAWANA!AE26+BAWANA!AF26</f>
        <v>26.44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212.67000000000002</v>
      </c>
      <c r="E27">
        <f>BAWANA!AM27</f>
        <v>0</v>
      </c>
      <c r="F27">
        <f t="shared" si="4"/>
        <v>256</v>
      </c>
      <c r="G27">
        <f t="shared" si="5"/>
        <v>212.67000000000002</v>
      </c>
      <c r="H27" s="112"/>
      <c r="I27">
        <f>BRPL_EOD!AI27+BRPL_EOD!AJ27</f>
        <v>84</v>
      </c>
      <c r="J27">
        <f>BYPL_EOD!AI27+BYPL_EOD!AJ27</f>
        <v>45.59</v>
      </c>
      <c r="K27">
        <f>MES_EOD!AI27+MES_EOD!AJ27</f>
        <v>5</v>
      </c>
      <c r="L27">
        <f>NDMC_EOD!AI27+NDMC_EOD!AJ27</f>
        <v>23</v>
      </c>
      <c r="M27">
        <f>TPDDL_EOD!AI27+TPDDL_EOD!AJ27</f>
        <v>55.09</v>
      </c>
      <c r="N27">
        <f t="shared" si="0"/>
        <v>212.68</v>
      </c>
      <c r="O27" s="112">
        <f t="shared" si="1"/>
        <v>-9.9999999999909051E-3</v>
      </c>
      <c r="P27">
        <v>83.996050404363373</v>
      </c>
      <c r="Q27">
        <v>45.587856403987217</v>
      </c>
      <c r="R27">
        <v>4.9997649050216291</v>
      </c>
      <c r="S27">
        <v>22.998918563099494</v>
      </c>
      <c r="T27">
        <v>55.08740972352831</v>
      </c>
      <c r="U27" s="114">
        <f t="shared" si="2"/>
        <v>212.67000000000004</v>
      </c>
      <c r="V27" s="112">
        <f t="shared" si="3"/>
        <v>0</v>
      </c>
      <c r="Y27">
        <f>BAWANA!AW27+BAWANA!AX27</f>
        <v>25.33</v>
      </c>
      <c r="Z27">
        <f>BAWANA!BD27+BAWANA!BE27</f>
        <v>32</v>
      </c>
      <c r="AA27">
        <f>BAWANA!X27+BAWANA!Y27</f>
        <v>25.33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212.67000000000002</v>
      </c>
      <c r="E28">
        <f>BAWANA!AM28</f>
        <v>0</v>
      </c>
      <c r="F28">
        <f t="shared" si="4"/>
        <v>256</v>
      </c>
      <c r="G28">
        <f t="shared" si="5"/>
        <v>212.67000000000002</v>
      </c>
      <c r="H28" s="112"/>
      <c r="I28">
        <f>BRPL_EOD!AI28+BRPL_EOD!AJ28</f>
        <v>84</v>
      </c>
      <c r="J28">
        <f>BYPL_EOD!AI28+BYPL_EOD!AJ28</f>
        <v>45.59</v>
      </c>
      <c r="K28">
        <f>MES_EOD!AI28+MES_EOD!AJ28</f>
        <v>5</v>
      </c>
      <c r="L28">
        <f>NDMC_EOD!AI28+NDMC_EOD!AJ28</f>
        <v>23</v>
      </c>
      <c r="M28">
        <f>TPDDL_EOD!AI28+TPDDL_EOD!AJ28</f>
        <v>55.09</v>
      </c>
      <c r="N28">
        <f t="shared" si="0"/>
        <v>212.68</v>
      </c>
      <c r="O28" s="112">
        <f t="shared" si="1"/>
        <v>-9.9999999999909051E-3</v>
      </c>
      <c r="P28">
        <v>83.996050404363373</v>
      </c>
      <c r="Q28">
        <v>45.587856403987217</v>
      </c>
      <c r="R28">
        <v>4.9997649050216291</v>
      </c>
      <c r="S28">
        <v>22.998918563099494</v>
      </c>
      <c r="T28">
        <v>55.08740972352831</v>
      </c>
      <c r="U28" s="114">
        <f t="shared" si="2"/>
        <v>212.67000000000004</v>
      </c>
      <c r="V28" s="112">
        <f t="shared" si="3"/>
        <v>0</v>
      </c>
      <c r="Y28">
        <f>BAWANA!AW28+BAWANA!AX28</f>
        <v>25.33</v>
      </c>
      <c r="Z28">
        <f>BAWANA!BD28+BAWANA!BE28</f>
        <v>32</v>
      </c>
      <c r="AA28">
        <f>BAWANA!X28+BAWANA!Y28</f>
        <v>25.33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212.67000000000002</v>
      </c>
      <c r="E29">
        <f>BAWANA!AM29</f>
        <v>0</v>
      </c>
      <c r="F29">
        <f t="shared" si="4"/>
        <v>256</v>
      </c>
      <c r="G29">
        <f t="shared" si="5"/>
        <v>212.67000000000002</v>
      </c>
      <c r="H29" s="112"/>
      <c r="I29">
        <f>BRPL_EOD!AI29+BRPL_EOD!AJ29</f>
        <v>84</v>
      </c>
      <c r="J29">
        <f>BYPL_EOD!AI29+BYPL_EOD!AJ29</f>
        <v>45.59</v>
      </c>
      <c r="K29">
        <f>MES_EOD!AI29+MES_EOD!AJ29</f>
        <v>5</v>
      </c>
      <c r="L29">
        <f>NDMC_EOD!AI29+NDMC_EOD!AJ29</f>
        <v>23</v>
      </c>
      <c r="M29">
        <f>TPDDL_EOD!AI29+TPDDL_EOD!AJ29</f>
        <v>55.09</v>
      </c>
      <c r="N29">
        <f t="shared" si="0"/>
        <v>212.68</v>
      </c>
      <c r="O29" s="112">
        <f t="shared" si="1"/>
        <v>-9.9999999999909051E-3</v>
      </c>
      <c r="P29">
        <v>83.996050404363373</v>
      </c>
      <c r="Q29">
        <v>45.587856403987217</v>
      </c>
      <c r="R29">
        <v>4.9997649050216291</v>
      </c>
      <c r="S29">
        <v>22.998918563099494</v>
      </c>
      <c r="T29">
        <v>55.08740972352831</v>
      </c>
      <c r="U29" s="114">
        <f t="shared" si="2"/>
        <v>212.67000000000004</v>
      </c>
      <c r="V29" s="112">
        <f t="shared" si="3"/>
        <v>0</v>
      </c>
      <c r="Y29">
        <f>BAWANA!AW29+BAWANA!AX29</f>
        <v>25.33</v>
      </c>
      <c r="Z29">
        <f>BAWANA!BD29+BAWANA!BE29</f>
        <v>32</v>
      </c>
      <c r="AA29">
        <f>BAWANA!X29+BAWANA!Y29</f>
        <v>25.33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226.61</v>
      </c>
      <c r="E30">
        <f>BAWANA!AM30</f>
        <v>0</v>
      </c>
      <c r="F30">
        <f t="shared" si="4"/>
        <v>256</v>
      </c>
      <c r="G30">
        <f t="shared" si="5"/>
        <v>226.61</v>
      </c>
      <c r="H30" s="112"/>
      <c r="I30">
        <f>BRPL_EOD!AI30+BRPL_EOD!AJ30</f>
        <v>84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226.61</v>
      </c>
      <c r="O30" s="112">
        <f t="shared" si="1"/>
        <v>0</v>
      </c>
      <c r="P30">
        <v>84</v>
      </c>
      <c r="Q30">
        <v>45</v>
      </c>
      <c r="R30">
        <v>5</v>
      </c>
      <c r="S30">
        <v>23</v>
      </c>
      <c r="T30">
        <v>69.61</v>
      </c>
      <c r="U30" s="114">
        <f t="shared" si="2"/>
        <v>226.61</v>
      </c>
      <c r="V30" s="112">
        <f t="shared" si="3"/>
        <v>0</v>
      </c>
      <c r="Y30">
        <f>BAWANA!AW30+BAWANA!AX30</f>
        <v>11.39</v>
      </c>
      <c r="Z30">
        <f>BAWANA!BD30+BAWANA!BE30</f>
        <v>32</v>
      </c>
      <c r="AA30">
        <f>BAWANA!X30+BAWANA!Y30</f>
        <v>11.39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226.61</v>
      </c>
      <c r="E31">
        <f>BAWANA!AM31</f>
        <v>0</v>
      </c>
      <c r="F31">
        <f t="shared" si="4"/>
        <v>256</v>
      </c>
      <c r="G31">
        <f t="shared" si="5"/>
        <v>226.61</v>
      </c>
      <c r="H31" s="112"/>
      <c r="I31">
        <f>BRPL_EOD!AI31+BRPL_EOD!AJ31</f>
        <v>84</v>
      </c>
      <c r="J31">
        <f>BYPL_EOD!AI31+BYPL_EOD!AJ31</f>
        <v>45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226.61</v>
      </c>
      <c r="O31" s="112">
        <f t="shared" si="1"/>
        <v>0</v>
      </c>
      <c r="P31">
        <v>84</v>
      </c>
      <c r="Q31">
        <v>45</v>
      </c>
      <c r="R31">
        <v>5</v>
      </c>
      <c r="S31">
        <v>23</v>
      </c>
      <c r="T31">
        <v>69.61</v>
      </c>
      <c r="U31" s="114">
        <f t="shared" si="2"/>
        <v>226.61</v>
      </c>
      <c r="V31" s="112">
        <f t="shared" si="3"/>
        <v>0</v>
      </c>
      <c r="Y31">
        <f>BAWANA!AW31+BAWANA!AX31</f>
        <v>11.39</v>
      </c>
      <c r="Z31">
        <f>BAWANA!BD31+BAWANA!BE31</f>
        <v>32</v>
      </c>
      <c r="AA31">
        <f>BAWANA!X31+BAWANA!Y31</f>
        <v>11.39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226.61</v>
      </c>
      <c r="E32">
        <f>BAWANA!AM32</f>
        <v>0</v>
      </c>
      <c r="F32">
        <f t="shared" si="4"/>
        <v>256</v>
      </c>
      <c r="G32">
        <f t="shared" si="5"/>
        <v>226.61</v>
      </c>
      <c r="H32" s="112"/>
      <c r="I32">
        <f>BRPL_EOD!AI32+BRPL_EOD!AJ32</f>
        <v>84</v>
      </c>
      <c r="J32">
        <f>BYPL_EOD!AI32+BYPL_EOD!AJ32</f>
        <v>45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226.61</v>
      </c>
      <c r="O32" s="112">
        <f t="shared" si="1"/>
        <v>0</v>
      </c>
      <c r="P32">
        <v>84</v>
      </c>
      <c r="Q32">
        <v>45</v>
      </c>
      <c r="R32">
        <v>5</v>
      </c>
      <c r="S32">
        <v>23</v>
      </c>
      <c r="T32">
        <v>69.61</v>
      </c>
      <c r="U32" s="114">
        <f t="shared" si="2"/>
        <v>226.61</v>
      </c>
      <c r="V32" s="112">
        <f t="shared" si="3"/>
        <v>0</v>
      </c>
      <c r="Y32">
        <f>BAWANA!AW32+BAWANA!AX32</f>
        <v>11.39</v>
      </c>
      <c r="Z32">
        <f>BAWANA!BD32+BAWANA!BE32</f>
        <v>32</v>
      </c>
      <c r="AA32">
        <f>BAWANA!X32+BAWANA!Y32</f>
        <v>11.39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226.61</v>
      </c>
      <c r="E33">
        <f>BAWANA!AM33</f>
        <v>0</v>
      </c>
      <c r="F33">
        <f t="shared" si="4"/>
        <v>256</v>
      </c>
      <c r="G33">
        <f t="shared" si="5"/>
        <v>226.61</v>
      </c>
      <c r="H33" s="112"/>
      <c r="I33">
        <f>BRPL_EOD!AI33+BRPL_EOD!AJ33</f>
        <v>84</v>
      </c>
      <c r="J33">
        <f>BYPL_EOD!AI33+BYPL_EOD!AJ33</f>
        <v>45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226.61</v>
      </c>
      <c r="O33" s="112">
        <f t="shared" si="1"/>
        <v>0</v>
      </c>
      <c r="P33">
        <v>84</v>
      </c>
      <c r="Q33">
        <v>45</v>
      </c>
      <c r="R33">
        <v>5</v>
      </c>
      <c r="S33">
        <v>23</v>
      </c>
      <c r="T33">
        <v>69.61</v>
      </c>
      <c r="U33" s="114">
        <f t="shared" si="2"/>
        <v>226.61</v>
      </c>
      <c r="V33" s="112">
        <f t="shared" si="3"/>
        <v>0</v>
      </c>
      <c r="Y33">
        <f>BAWANA!AW33+BAWANA!AX33</f>
        <v>11.39</v>
      </c>
      <c r="Z33">
        <f>BAWANA!BD33+BAWANA!BE33</f>
        <v>32</v>
      </c>
      <c r="AA33">
        <f>BAWANA!X33+BAWANA!Y33</f>
        <v>11.39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226.61</v>
      </c>
      <c r="E34">
        <f>BAWANA!AM34</f>
        <v>0</v>
      </c>
      <c r="F34">
        <f t="shared" si="4"/>
        <v>256</v>
      </c>
      <c r="G34">
        <f t="shared" si="5"/>
        <v>226.61</v>
      </c>
      <c r="H34" s="112"/>
      <c r="I34">
        <f>BRPL_EOD!AI34+BRPL_EOD!AJ34</f>
        <v>84</v>
      </c>
      <c r="J34">
        <f>BYPL_EOD!AI34+BYPL_EOD!AJ34</f>
        <v>45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226.61</v>
      </c>
      <c r="O34" s="112">
        <f t="shared" si="1"/>
        <v>0</v>
      </c>
      <c r="P34">
        <v>84</v>
      </c>
      <c r="Q34">
        <v>45</v>
      </c>
      <c r="R34">
        <v>5</v>
      </c>
      <c r="S34">
        <v>23</v>
      </c>
      <c r="T34">
        <v>69.61</v>
      </c>
      <c r="U34" s="114">
        <f t="shared" si="2"/>
        <v>226.61</v>
      </c>
      <c r="V34" s="112">
        <f t="shared" si="3"/>
        <v>0</v>
      </c>
      <c r="Y34">
        <f>BAWANA!AW34+BAWANA!AX34</f>
        <v>11.39</v>
      </c>
      <c r="Z34">
        <f>BAWANA!BD34+BAWANA!BE34</f>
        <v>32</v>
      </c>
      <c r="AA34">
        <f>BAWANA!X34+BAWANA!Y34</f>
        <v>11.39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226.61</v>
      </c>
      <c r="E35">
        <f>BAWANA!AM35</f>
        <v>0</v>
      </c>
      <c r="F35">
        <f t="shared" si="4"/>
        <v>256</v>
      </c>
      <c r="G35">
        <f t="shared" si="5"/>
        <v>226.61</v>
      </c>
      <c r="H35" s="112"/>
      <c r="I35">
        <f>BRPL_EOD!AI35+BRPL_EOD!AJ35</f>
        <v>84</v>
      </c>
      <c r="J35">
        <f>BYPL_EOD!AI35+BYPL_EOD!AJ35</f>
        <v>45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226.61</v>
      </c>
      <c r="O35" s="112">
        <f t="shared" si="1"/>
        <v>0</v>
      </c>
      <c r="P35">
        <v>84</v>
      </c>
      <c r="Q35">
        <v>45</v>
      </c>
      <c r="R35">
        <v>5</v>
      </c>
      <c r="S35">
        <v>23</v>
      </c>
      <c r="T35">
        <v>69.61</v>
      </c>
      <c r="U35" s="114">
        <f t="shared" si="2"/>
        <v>226.61</v>
      </c>
      <c r="V35" s="112">
        <f t="shared" si="3"/>
        <v>0</v>
      </c>
      <c r="Y35">
        <f>BAWANA!AW35+BAWANA!AX35</f>
        <v>11.39</v>
      </c>
      <c r="Z35">
        <f>BAWANA!BD35+BAWANA!BE35</f>
        <v>32</v>
      </c>
      <c r="AA35">
        <f>BAWANA!X35+BAWANA!Y35</f>
        <v>11.39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212.67000000000002</v>
      </c>
      <c r="E36">
        <f>BAWANA!AM36</f>
        <v>0</v>
      </c>
      <c r="F36">
        <f t="shared" si="4"/>
        <v>256</v>
      </c>
      <c r="G36">
        <f t="shared" si="5"/>
        <v>212.67000000000002</v>
      </c>
      <c r="H36" s="112"/>
      <c r="I36">
        <f>BRPL_EOD!AI36+BRPL_EOD!AJ36</f>
        <v>84</v>
      </c>
      <c r="J36">
        <f>BYPL_EOD!AI36+BYPL_EOD!AJ36</f>
        <v>45.59</v>
      </c>
      <c r="K36">
        <f>MES_EOD!AI36+MES_EOD!AJ36</f>
        <v>5</v>
      </c>
      <c r="L36">
        <f>NDMC_EOD!AI36+NDMC_EOD!AJ36</f>
        <v>23</v>
      </c>
      <c r="M36">
        <f>TPDDL_EOD!AI36+TPDDL_EOD!AJ36</f>
        <v>55.09</v>
      </c>
      <c r="N36">
        <f t="shared" si="0"/>
        <v>212.68</v>
      </c>
      <c r="O36" s="112">
        <f t="shared" si="1"/>
        <v>-9.9999999999909051E-3</v>
      </c>
      <c r="P36">
        <v>83.996050404363373</v>
      </c>
      <c r="Q36">
        <v>45.587856403987217</v>
      </c>
      <c r="R36">
        <v>4.9997649050216291</v>
      </c>
      <c r="S36">
        <v>22.998918563099494</v>
      </c>
      <c r="T36">
        <v>55.08740972352831</v>
      </c>
      <c r="U36" s="114">
        <f t="shared" si="2"/>
        <v>212.67000000000004</v>
      </c>
      <c r="V36" s="112">
        <f t="shared" si="3"/>
        <v>0</v>
      </c>
      <c r="Y36">
        <f>BAWANA!AW36+BAWANA!AX36</f>
        <v>25.33</v>
      </c>
      <c r="Z36">
        <f>BAWANA!BD36+BAWANA!BE36</f>
        <v>32</v>
      </c>
      <c r="AA36">
        <f>BAWANA!X36+BAWANA!Y36</f>
        <v>25.33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212.67000000000002</v>
      </c>
      <c r="E37">
        <f>BAWANA!AM37</f>
        <v>0</v>
      </c>
      <c r="F37">
        <f t="shared" si="4"/>
        <v>256</v>
      </c>
      <c r="G37">
        <f t="shared" si="5"/>
        <v>212.67000000000002</v>
      </c>
      <c r="H37" s="112"/>
      <c r="I37">
        <f>BRPL_EOD!AI37+BRPL_EOD!AJ37</f>
        <v>84</v>
      </c>
      <c r="J37">
        <f>BYPL_EOD!AI37+BYPL_EOD!AJ37</f>
        <v>45.59</v>
      </c>
      <c r="K37">
        <f>MES_EOD!AI37+MES_EOD!AJ37</f>
        <v>5</v>
      </c>
      <c r="L37">
        <f>NDMC_EOD!AI37+NDMC_EOD!AJ37</f>
        <v>23</v>
      </c>
      <c r="M37">
        <f>TPDDL_EOD!AI37+TPDDL_EOD!AJ37</f>
        <v>55.09</v>
      </c>
      <c r="N37">
        <f t="shared" si="0"/>
        <v>212.68</v>
      </c>
      <c r="O37" s="112">
        <f t="shared" si="1"/>
        <v>-9.9999999999909051E-3</v>
      </c>
      <c r="P37">
        <v>83.996050404363373</v>
      </c>
      <c r="Q37">
        <v>45.587856403987217</v>
      </c>
      <c r="R37">
        <v>4.9997649050216291</v>
      </c>
      <c r="S37">
        <v>22.998918563099494</v>
      </c>
      <c r="T37">
        <v>55.08740972352831</v>
      </c>
      <c r="U37" s="114">
        <f t="shared" si="2"/>
        <v>212.67000000000004</v>
      </c>
      <c r="V37" s="112">
        <f t="shared" si="3"/>
        <v>0</v>
      </c>
      <c r="Y37">
        <f>BAWANA!AW37+BAWANA!AX37</f>
        <v>25.33</v>
      </c>
      <c r="Z37">
        <f>BAWANA!BD37+BAWANA!BE37</f>
        <v>32</v>
      </c>
      <c r="AA37">
        <f>BAWANA!X37+BAWANA!Y37</f>
        <v>25.33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212.67000000000002</v>
      </c>
      <c r="E38">
        <f>BAWANA!AM38</f>
        <v>0</v>
      </c>
      <c r="F38">
        <f t="shared" si="4"/>
        <v>256</v>
      </c>
      <c r="G38">
        <f t="shared" si="5"/>
        <v>212.67000000000002</v>
      </c>
      <c r="H38" s="112"/>
      <c r="I38">
        <f>BRPL_EOD!AI38+BRPL_EOD!AJ38</f>
        <v>84</v>
      </c>
      <c r="J38">
        <f>BYPL_EOD!AI38+BYPL_EOD!AJ38</f>
        <v>45.59</v>
      </c>
      <c r="K38">
        <f>MES_EOD!AI38+MES_EOD!AJ38</f>
        <v>5</v>
      </c>
      <c r="L38">
        <f>NDMC_EOD!AI38+NDMC_EOD!AJ38</f>
        <v>23</v>
      </c>
      <c r="M38">
        <f>TPDDL_EOD!AI38+TPDDL_EOD!AJ38</f>
        <v>55.09</v>
      </c>
      <c r="N38">
        <f t="shared" si="0"/>
        <v>212.68</v>
      </c>
      <c r="O38" s="112">
        <f t="shared" si="1"/>
        <v>-9.9999999999909051E-3</v>
      </c>
      <c r="P38">
        <v>83.996050404363373</v>
      </c>
      <c r="Q38">
        <v>45.587856403987217</v>
      </c>
      <c r="R38">
        <v>4.9997649050216291</v>
      </c>
      <c r="S38">
        <v>22.998918563099494</v>
      </c>
      <c r="T38">
        <v>55.08740972352831</v>
      </c>
      <c r="U38" s="114">
        <f t="shared" si="2"/>
        <v>212.67000000000004</v>
      </c>
      <c r="V38" s="112">
        <f t="shared" si="3"/>
        <v>0</v>
      </c>
      <c r="Y38">
        <f>BAWANA!AW38+BAWANA!AX38</f>
        <v>25.33</v>
      </c>
      <c r="Z38">
        <f>BAWANA!BD38+BAWANA!BE38</f>
        <v>32</v>
      </c>
      <c r="AA38">
        <f>BAWANA!X38+BAWANA!Y38</f>
        <v>25.33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212.67000000000002</v>
      </c>
      <c r="E39">
        <f>BAWANA!AM39</f>
        <v>0</v>
      </c>
      <c r="F39">
        <f t="shared" si="4"/>
        <v>256</v>
      </c>
      <c r="G39">
        <f t="shared" si="5"/>
        <v>212.67000000000002</v>
      </c>
      <c r="H39" s="112"/>
      <c r="I39">
        <f>BRPL_EOD!AI39+BRPL_EOD!AJ39</f>
        <v>84</v>
      </c>
      <c r="J39">
        <f>BYPL_EOD!AI39+BYPL_EOD!AJ39</f>
        <v>45.59</v>
      </c>
      <c r="K39">
        <f>MES_EOD!AI39+MES_EOD!AJ39</f>
        <v>5</v>
      </c>
      <c r="L39">
        <f>NDMC_EOD!AI39+NDMC_EOD!AJ39</f>
        <v>23</v>
      </c>
      <c r="M39">
        <f>TPDDL_EOD!AI39+TPDDL_EOD!AJ39</f>
        <v>55.09</v>
      </c>
      <c r="N39">
        <f t="shared" si="0"/>
        <v>212.68</v>
      </c>
      <c r="O39" s="112">
        <f t="shared" si="1"/>
        <v>-9.9999999999909051E-3</v>
      </c>
      <c r="P39">
        <v>83.996050404363373</v>
      </c>
      <c r="Q39">
        <v>45.587856403987217</v>
      </c>
      <c r="R39">
        <v>4.9997649050216291</v>
      </c>
      <c r="S39">
        <v>22.998918563099494</v>
      </c>
      <c r="T39">
        <v>55.08740972352831</v>
      </c>
      <c r="U39" s="114">
        <f t="shared" si="2"/>
        <v>212.67000000000004</v>
      </c>
      <c r="V39" s="112">
        <f t="shared" si="3"/>
        <v>0</v>
      </c>
      <c r="Y39">
        <f>BAWANA!AW39+BAWANA!AX39</f>
        <v>25.33</v>
      </c>
      <c r="Z39">
        <f>BAWANA!BD39+BAWANA!BE39</f>
        <v>32</v>
      </c>
      <c r="AA39">
        <f>BAWANA!X39+BAWANA!Y39</f>
        <v>25.33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212.67000000000002</v>
      </c>
      <c r="E40">
        <f>BAWANA!AM40</f>
        <v>0</v>
      </c>
      <c r="F40">
        <f t="shared" si="4"/>
        <v>256</v>
      </c>
      <c r="G40">
        <f t="shared" si="5"/>
        <v>212.67000000000002</v>
      </c>
      <c r="H40" s="112"/>
      <c r="I40">
        <f>BRPL_EOD!AI40+BRPL_EOD!AJ40</f>
        <v>84</v>
      </c>
      <c r="J40">
        <f>BYPL_EOD!AI40+BYPL_EOD!AJ40</f>
        <v>45.59</v>
      </c>
      <c r="K40">
        <f>MES_EOD!AI40+MES_EOD!AJ40</f>
        <v>5</v>
      </c>
      <c r="L40">
        <f>NDMC_EOD!AI40+NDMC_EOD!AJ40</f>
        <v>23</v>
      </c>
      <c r="M40">
        <f>TPDDL_EOD!AI40+TPDDL_EOD!AJ40</f>
        <v>55.09</v>
      </c>
      <c r="N40">
        <f t="shared" si="0"/>
        <v>212.68</v>
      </c>
      <c r="O40" s="112">
        <f t="shared" si="1"/>
        <v>-9.9999999999909051E-3</v>
      </c>
      <c r="P40">
        <v>83.996050404363373</v>
      </c>
      <c r="Q40">
        <v>45.587856403987217</v>
      </c>
      <c r="R40">
        <v>4.9997649050216291</v>
      </c>
      <c r="S40">
        <v>22.998918563099494</v>
      </c>
      <c r="T40">
        <v>55.08740972352831</v>
      </c>
      <c r="U40" s="114">
        <f t="shared" si="2"/>
        <v>212.67000000000004</v>
      </c>
      <c r="V40" s="112">
        <f t="shared" si="3"/>
        <v>0</v>
      </c>
      <c r="Y40">
        <f>BAWANA!AW40+BAWANA!AX40</f>
        <v>25.33</v>
      </c>
      <c r="Z40">
        <f>BAWANA!BD40+BAWANA!BE40</f>
        <v>32</v>
      </c>
      <c r="AA40">
        <f>BAWANA!X40+BAWANA!Y40</f>
        <v>25.33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226.61</v>
      </c>
      <c r="E41">
        <f>BAWANA!AM41</f>
        <v>0</v>
      </c>
      <c r="F41">
        <f t="shared" si="4"/>
        <v>256</v>
      </c>
      <c r="G41">
        <f t="shared" si="5"/>
        <v>226.61</v>
      </c>
      <c r="H41" s="112"/>
      <c r="I41">
        <f>BRPL_EOD!AI41+BRPL_EOD!AJ41</f>
        <v>84</v>
      </c>
      <c r="J41">
        <f>BYPL_EOD!AI41+BYPL_EOD!AJ41</f>
        <v>45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226.61</v>
      </c>
      <c r="O41" s="112">
        <f t="shared" si="1"/>
        <v>0</v>
      </c>
      <c r="P41">
        <v>84</v>
      </c>
      <c r="Q41">
        <v>45</v>
      </c>
      <c r="R41">
        <v>5</v>
      </c>
      <c r="S41">
        <v>23</v>
      </c>
      <c r="T41">
        <v>69.61</v>
      </c>
      <c r="U41" s="114">
        <f t="shared" si="2"/>
        <v>226.61</v>
      </c>
      <c r="V41" s="112">
        <f t="shared" si="3"/>
        <v>0</v>
      </c>
      <c r="Y41">
        <f>BAWANA!AW41+BAWANA!AX41</f>
        <v>11.39</v>
      </c>
      <c r="Z41">
        <f>BAWANA!BD41+BAWANA!BE41</f>
        <v>32</v>
      </c>
      <c r="AA41">
        <f>BAWANA!X41+BAWANA!Y41</f>
        <v>11.39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226.61</v>
      </c>
      <c r="E42">
        <f>BAWANA!AM42</f>
        <v>0</v>
      </c>
      <c r="F42">
        <f t="shared" si="4"/>
        <v>256</v>
      </c>
      <c r="G42">
        <f t="shared" si="5"/>
        <v>226.61</v>
      </c>
      <c r="H42" s="112"/>
      <c r="I42">
        <f>BRPL_EOD!AI42+BRPL_EOD!AJ42</f>
        <v>84</v>
      </c>
      <c r="J42">
        <f>BYPL_EOD!AI42+BYPL_EOD!AJ42</f>
        <v>45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226.61</v>
      </c>
      <c r="O42" s="112">
        <f t="shared" si="1"/>
        <v>0</v>
      </c>
      <c r="P42">
        <v>84</v>
      </c>
      <c r="Q42">
        <v>45</v>
      </c>
      <c r="R42">
        <v>5</v>
      </c>
      <c r="S42">
        <v>23</v>
      </c>
      <c r="T42">
        <v>69.61</v>
      </c>
      <c r="U42" s="114">
        <f t="shared" si="2"/>
        <v>226.61</v>
      </c>
      <c r="V42" s="112">
        <f t="shared" si="3"/>
        <v>0</v>
      </c>
      <c r="Y42">
        <f>BAWANA!AW42+BAWANA!AX42</f>
        <v>11.39</v>
      </c>
      <c r="Z42">
        <f>BAWANA!BD42+BAWANA!BE42</f>
        <v>32</v>
      </c>
      <c r="AA42">
        <f>BAWANA!X42+BAWANA!Y42</f>
        <v>11.39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226.60000000000002</v>
      </c>
      <c r="E43">
        <f>BAWANA!AM43</f>
        <v>0</v>
      </c>
      <c r="F43">
        <f t="shared" si="4"/>
        <v>256</v>
      </c>
      <c r="G43">
        <f t="shared" si="5"/>
        <v>226.60000000000002</v>
      </c>
      <c r="H43" s="112"/>
      <c r="I43">
        <f>BRPL_EOD!AI43+BRPL_EOD!AJ43</f>
        <v>84</v>
      </c>
      <c r="J43">
        <f>BYPL_EOD!AI43+BYPL_EOD!AJ43</f>
        <v>45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226.61</v>
      </c>
      <c r="O43" s="112">
        <f t="shared" si="1"/>
        <v>-9.9999999999909051E-3</v>
      </c>
      <c r="P43">
        <v>83.996293190944797</v>
      </c>
      <c r="Q43">
        <v>44.998014209434714</v>
      </c>
      <c r="R43">
        <v>4.9997793566038569</v>
      </c>
      <c r="S43">
        <v>22.998985040377743</v>
      </c>
      <c r="T43">
        <v>69.606928202638898</v>
      </c>
      <c r="U43" s="114">
        <f t="shared" si="2"/>
        <v>226.6</v>
      </c>
      <c r="V43" s="112">
        <f t="shared" si="3"/>
        <v>0</v>
      </c>
      <c r="Y43">
        <f>BAWANA!AW43+BAWANA!AX43</f>
        <v>21.7</v>
      </c>
      <c r="Z43">
        <f>BAWANA!BD43+BAWANA!BE43</f>
        <v>21.7</v>
      </c>
      <c r="AA43">
        <f>BAWANA!X43+BAWANA!Y43</f>
        <v>21.7</v>
      </c>
      <c r="AB43">
        <f>BAWANA!AE43+BAWANA!AF43</f>
        <v>21.7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226.60000000000002</v>
      </c>
      <c r="E44">
        <f>BAWANA!AM44</f>
        <v>0</v>
      </c>
      <c r="F44">
        <f t="shared" si="4"/>
        <v>256</v>
      </c>
      <c r="G44">
        <f t="shared" si="5"/>
        <v>226.60000000000002</v>
      </c>
      <c r="H44" s="112"/>
      <c r="I44">
        <f>BRPL_EOD!AI44+BRPL_EOD!AJ44</f>
        <v>84</v>
      </c>
      <c r="J44">
        <f>BYPL_EOD!AI44+BYPL_EOD!AJ44</f>
        <v>45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226.61</v>
      </c>
      <c r="O44" s="112">
        <f t="shared" si="1"/>
        <v>-9.9999999999909051E-3</v>
      </c>
      <c r="P44">
        <v>83.996293190944797</v>
      </c>
      <c r="Q44">
        <v>44.998014209434714</v>
      </c>
      <c r="R44">
        <v>4.9997793566038569</v>
      </c>
      <c r="S44">
        <v>22.998985040377743</v>
      </c>
      <c r="T44">
        <v>69.606928202638898</v>
      </c>
      <c r="U44" s="114">
        <f t="shared" si="2"/>
        <v>226.6</v>
      </c>
      <c r="V44" s="112">
        <f t="shared" si="3"/>
        <v>0</v>
      </c>
      <c r="Y44">
        <f>BAWANA!AW44+BAWANA!AX44</f>
        <v>21.7</v>
      </c>
      <c r="Z44">
        <f>BAWANA!BD44+BAWANA!BE44</f>
        <v>21.7</v>
      </c>
      <c r="AA44">
        <f>BAWANA!X44+BAWANA!Y44</f>
        <v>21.7</v>
      </c>
      <c r="AB44">
        <f>BAWANA!AE44+BAWANA!AF44</f>
        <v>21.7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226.60000000000002</v>
      </c>
      <c r="E45">
        <f>BAWANA!AM45</f>
        <v>0</v>
      </c>
      <c r="F45">
        <f t="shared" si="4"/>
        <v>256</v>
      </c>
      <c r="G45">
        <f t="shared" si="5"/>
        <v>226.60000000000002</v>
      </c>
      <c r="H45" s="112"/>
      <c r="I45">
        <f>BRPL_EOD!AI45+BRPL_EOD!AJ45</f>
        <v>84</v>
      </c>
      <c r="J45">
        <f>BYPL_EOD!AI45+BYPL_EOD!AJ45</f>
        <v>45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226.61</v>
      </c>
      <c r="O45" s="112">
        <f t="shared" si="1"/>
        <v>-9.9999999999909051E-3</v>
      </c>
      <c r="P45">
        <v>83.996293190944797</v>
      </c>
      <c r="Q45">
        <v>44.998014209434714</v>
      </c>
      <c r="R45">
        <v>4.9997793566038569</v>
      </c>
      <c r="S45">
        <v>22.998985040377743</v>
      </c>
      <c r="T45">
        <v>69.606928202638898</v>
      </c>
      <c r="U45" s="114">
        <f t="shared" si="2"/>
        <v>226.6</v>
      </c>
      <c r="V45" s="112">
        <f t="shared" si="3"/>
        <v>0</v>
      </c>
      <c r="Y45">
        <f>BAWANA!AW45+BAWANA!AX45</f>
        <v>21.7</v>
      </c>
      <c r="Z45">
        <f>BAWANA!BD45+BAWANA!BE45</f>
        <v>21.7</v>
      </c>
      <c r="AA45">
        <f>BAWANA!X45+BAWANA!Y45</f>
        <v>21.7</v>
      </c>
      <c r="AB45">
        <f>BAWANA!AE45+BAWANA!AF45</f>
        <v>21.7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226.60000000000002</v>
      </c>
      <c r="E46">
        <f>BAWANA!AM46</f>
        <v>0</v>
      </c>
      <c r="F46">
        <f t="shared" si="4"/>
        <v>256</v>
      </c>
      <c r="G46">
        <f t="shared" si="5"/>
        <v>226.60000000000002</v>
      </c>
      <c r="H46" s="112"/>
      <c r="I46">
        <f>BRPL_EOD!AI46+BRPL_EOD!AJ46</f>
        <v>84</v>
      </c>
      <c r="J46">
        <f>BYPL_EOD!AI46+BYPL_EOD!AJ46</f>
        <v>45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226.61</v>
      </c>
      <c r="O46" s="112">
        <f t="shared" si="1"/>
        <v>-9.9999999999909051E-3</v>
      </c>
      <c r="P46">
        <v>83.996293190944797</v>
      </c>
      <c r="Q46">
        <v>44.998014209434714</v>
      </c>
      <c r="R46">
        <v>4.9997793566038569</v>
      </c>
      <c r="S46">
        <v>22.998985040377743</v>
      </c>
      <c r="T46">
        <v>69.606928202638898</v>
      </c>
      <c r="U46" s="114">
        <f t="shared" si="2"/>
        <v>226.6</v>
      </c>
      <c r="V46" s="112">
        <f t="shared" si="3"/>
        <v>0</v>
      </c>
      <c r="Y46">
        <f>BAWANA!AW46+BAWANA!AX46</f>
        <v>21.7</v>
      </c>
      <c r="Z46">
        <f>BAWANA!BD46+BAWANA!BE46</f>
        <v>21.7</v>
      </c>
      <c r="AA46">
        <f>BAWANA!X46+BAWANA!Y46</f>
        <v>21.7</v>
      </c>
      <c r="AB46">
        <f>BAWANA!AE46+BAWANA!AF46</f>
        <v>21.7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226.60000000000002</v>
      </c>
      <c r="E47">
        <f>BAWANA!AM47</f>
        <v>0</v>
      </c>
      <c r="F47">
        <f t="shared" si="4"/>
        <v>256</v>
      </c>
      <c r="G47">
        <f t="shared" si="5"/>
        <v>226.60000000000002</v>
      </c>
      <c r="H47" s="112"/>
      <c r="I47">
        <f>BRPL_EOD!AI47+BRPL_EOD!AJ47</f>
        <v>84</v>
      </c>
      <c r="J47">
        <f>BYPL_EOD!AI47+BYPL_EOD!AJ47</f>
        <v>45</v>
      </c>
      <c r="K47">
        <f>MES_EOD!AI47+MES_EOD!AJ47</f>
        <v>5</v>
      </c>
      <c r="L47">
        <f>NDMC_EOD!AI47+NDMC_EOD!AJ47</f>
        <v>23</v>
      </c>
      <c r="M47">
        <f>TPDDL_EOD!AI47+TPDDL_EOD!AJ47</f>
        <v>69.61</v>
      </c>
      <c r="N47">
        <f t="shared" si="0"/>
        <v>226.61</v>
      </c>
      <c r="O47" s="112">
        <f t="shared" si="1"/>
        <v>-9.9999999999909051E-3</v>
      </c>
      <c r="P47">
        <v>83.996293190944797</v>
      </c>
      <c r="Q47">
        <v>44.998014209434714</v>
      </c>
      <c r="R47">
        <v>4.9997793566038569</v>
      </c>
      <c r="S47">
        <v>22.998985040377743</v>
      </c>
      <c r="T47">
        <v>69.606928202638898</v>
      </c>
      <c r="U47" s="114">
        <f t="shared" si="2"/>
        <v>226.6</v>
      </c>
      <c r="V47" s="112">
        <f t="shared" si="3"/>
        <v>0</v>
      </c>
      <c r="Y47">
        <f>BAWANA!AW47+BAWANA!AX47</f>
        <v>21.7</v>
      </c>
      <c r="Z47">
        <f>BAWANA!BD47+BAWANA!BE47</f>
        <v>21.7</v>
      </c>
      <c r="AA47">
        <f>BAWANA!X47+BAWANA!Y47</f>
        <v>21.7</v>
      </c>
      <c r="AB47">
        <f>BAWANA!AE47+BAWANA!AF47</f>
        <v>21.7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217.12</v>
      </c>
      <c r="E48">
        <f>BAWANA!AM48</f>
        <v>0</v>
      </c>
      <c r="F48">
        <f t="shared" si="4"/>
        <v>256</v>
      </c>
      <c r="G48">
        <f t="shared" si="5"/>
        <v>217.12</v>
      </c>
      <c r="H48" s="112"/>
      <c r="I48">
        <f>BRPL_EOD!AI48+BRPL_EOD!AJ48</f>
        <v>84</v>
      </c>
      <c r="J48">
        <f>BYPL_EOD!AI48+BYPL_EOD!AJ48</f>
        <v>47.6</v>
      </c>
      <c r="K48">
        <f>MES_EOD!AI48+MES_EOD!AJ48</f>
        <v>5</v>
      </c>
      <c r="L48">
        <f>NDMC_EOD!AI48+NDMC_EOD!AJ48</f>
        <v>23</v>
      </c>
      <c r="M48">
        <f>TPDDL_EOD!AI48+TPDDL_EOD!AJ48</f>
        <v>57.52</v>
      </c>
      <c r="N48">
        <f t="shared" si="0"/>
        <v>217.12</v>
      </c>
      <c r="O48" s="112">
        <f t="shared" si="1"/>
        <v>0</v>
      </c>
      <c r="P48">
        <v>84</v>
      </c>
      <c r="Q48">
        <v>47.6</v>
      </c>
      <c r="R48">
        <v>5</v>
      </c>
      <c r="S48">
        <v>23</v>
      </c>
      <c r="T48">
        <v>57.52</v>
      </c>
      <c r="U48" s="114">
        <f t="shared" si="2"/>
        <v>217.12</v>
      </c>
      <c r="V48" s="112">
        <f t="shared" si="3"/>
        <v>0</v>
      </c>
      <c r="Y48">
        <f>BAWANA!AW48+BAWANA!AX48</f>
        <v>26.44</v>
      </c>
      <c r="Z48">
        <f>BAWANA!BD48+BAWANA!BE48</f>
        <v>26.44</v>
      </c>
      <c r="AA48">
        <f>BAWANA!X48+BAWANA!Y48</f>
        <v>26.44</v>
      </c>
      <c r="AB48">
        <f>BAWANA!AE48+BAWANA!AF48</f>
        <v>26.44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217.12</v>
      </c>
      <c r="E49">
        <f>BAWANA!AM49</f>
        <v>0</v>
      </c>
      <c r="F49">
        <f t="shared" si="4"/>
        <v>256</v>
      </c>
      <c r="G49">
        <f t="shared" si="5"/>
        <v>217.12</v>
      </c>
      <c r="H49" s="112"/>
      <c r="I49">
        <f>BRPL_EOD!AI49+BRPL_EOD!AJ49</f>
        <v>84</v>
      </c>
      <c r="J49">
        <f>BYPL_EOD!AI49+BYPL_EOD!AJ49</f>
        <v>47.6</v>
      </c>
      <c r="K49">
        <f>MES_EOD!AI49+MES_EOD!AJ49</f>
        <v>5</v>
      </c>
      <c r="L49">
        <f>NDMC_EOD!AI49+NDMC_EOD!AJ49</f>
        <v>23</v>
      </c>
      <c r="M49">
        <f>TPDDL_EOD!AI49+TPDDL_EOD!AJ49</f>
        <v>57.52</v>
      </c>
      <c r="N49">
        <f t="shared" si="0"/>
        <v>217.12</v>
      </c>
      <c r="O49" s="112">
        <f t="shared" si="1"/>
        <v>0</v>
      </c>
      <c r="P49">
        <v>84</v>
      </c>
      <c r="Q49">
        <v>47.6</v>
      </c>
      <c r="R49">
        <v>5</v>
      </c>
      <c r="S49">
        <v>23</v>
      </c>
      <c r="T49">
        <v>57.52</v>
      </c>
      <c r="U49" s="114">
        <f t="shared" si="2"/>
        <v>217.12</v>
      </c>
      <c r="V49" s="112">
        <f t="shared" si="3"/>
        <v>0</v>
      </c>
      <c r="Y49">
        <f>BAWANA!AW49+BAWANA!AX49</f>
        <v>26.44</v>
      </c>
      <c r="Z49">
        <f>BAWANA!BD49+BAWANA!BE49</f>
        <v>26.44</v>
      </c>
      <c r="AA49">
        <f>BAWANA!X49+BAWANA!Y49</f>
        <v>26.44</v>
      </c>
      <c r="AB49">
        <f>BAWANA!AE49+BAWANA!AF49</f>
        <v>26.44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217.12</v>
      </c>
      <c r="E50">
        <f>BAWANA!AM50</f>
        <v>0</v>
      </c>
      <c r="F50">
        <f t="shared" si="4"/>
        <v>256</v>
      </c>
      <c r="G50">
        <f t="shared" si="5"/>
        <v>217.12</v>
      </c>
      <c r="H50" s="112"/>
      <c r="I50">
        <f>BRPL_EOD!AI50+BRPL_EOD!AJ50</f>
        <v>84</v>
      </c>
      <c r="J50">
        <f>BYPL_EOD!AI50+BYPL_EOD!AJ50</f>
        <v>47.6</v>
      </c>
      <c r="K50">
        <f>MES_EOD!AI50+MES_EOD!AJ50</f>
        <v>5</v>
      </c>
      <c r="L50">
        <f>NDMC_EOD!AI50+NDMC_EOD!AJ50</f>
        <v>23</v>
      </c>
      <c r="M50">
        <f>TPDDL_EOD!AI50+TPDDL_EOD!AJ50</f>
        <v>57.52</v>
      </c>
      <c r="N50">
        <f t="shared" si="0"/>
        <v>217.12</v>
      </c>
      <c r="O50" s="112">
        <f t="shared" si="1"/>
        <v>0</v>
      </c>
      <c r="P50">
        <v>84</v>
      </c>
      <c r="Q50">
        <v>47.6</v>
      </c>
      <c r="R50">
        <v>5</v>
      </c>
      <c r="S50">
        <v>23</v>
      </c>
      <c r="T50">
        <v>57.52</v>
      </c>
      <c r="U50" s="114">
        <f t="shared" si="2"/>
        <v>217.12</v>
      </c>
      <c r="V50" s="112">
        <f t="shared" si="3"/>
        <v>0</v>
      </c>
      <c r="Y50">
        <f>BAWANA!AW50+BAWANA!AX50</f>
        <v>26.44</v>
      </c>
      <c r="Z50">
        <f>BAWANA!BD50+BAWANA!BE50</f>
        <v>26.44</v>
      </c>
      <c r="AA50">
        <f>BAWANA!X50+BAWANA!Y50</f>
        <v>26.44</v>
      </c>
      <c r="AB50">
        <f>BAWANA!AE50+BAWANA!AF50</f>
        <v>26.44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217.12</v>
      </c>
      <c r="E51">
        <f>BAWANA!AM51</f>
        <v>0</v>
      </c>
      <c r="F51">
        <f t="shared" si="4"/>
        <v>256</v>
      </c>
      <c r="G51">
        <f t="shared" si="5"/>
        <v>217.12</v>
      </c>
      <c r="H51" s="112"/>
      <c r="I51">
        <f>BRPL_EOD!AI51+BRPL_EOD!AJ51</f>
        <v>84</v>
      </c>
      <c r="J51">
        <f>BYPL_EOD!AI51+BYPL_EOD!AJ51</f>
        <v>47.6</v>
      </c>
      <c r="K51">
        <f>MES_EOD!AI51+MES_EOD!AJ51</f>
        <v>5</v>
      </c>
      <c r="L51">
        <f>NDMC_EOD!AI51+NDMC_EOD!AJ51</f>
        <v>23</v>
      </c>
      <c r="M51">
        <f>TPDDL_EOD!AI51+TPDDL_EOD!AJ51</f>
        <v>57.52</v>
      </c>
      <c r="N51">
        <f t="shared" si="0"/>
        <v>217.12</v>
      </c>
      <c r="O51" s="112">
        <f t="shared" si="1"/>
        <v>0</v>
      </c>
      <c r="P51">
        <v>84</v>
      </c>
      <c r="Q51">
        <v>47.6</v>
      </c>
      <c r="R51">
        <v>5</v>
      </c>
      <c r="S51">
        <v>23</v>
      </c>
      <c r="T51">
        <v>57.52</v>
      </c>
      <c r="U51" s="114">
        <f t="shared" si="2"/>
        <v>217.12</v>
      </c>
      <c r="V51" s="112">
        <f t="shared" si="3"/>
        <v>0</v>
      </c>
      <c r="Y51">
        <f>BAWANA!AW51+BAWANA!AX51</f>
        <v>26.44</v>
      </c>
      <c r="Z51">
        <f>BAWANA!BD51+BAWANA!BE51</f>
        <v>26.44</v>
      </c>
      <c r="AA51">
        <f>BAWANA!X51+BAWANA!Y51</f>
        <v>26.44</v>
      </c>
      <c r="AB51">
        <f>BAWANA!AE51+BAWANA!AF51</f>
        <v>26.44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217.12</v>
      </c>
      <c r="E52">
        <f>BAWANA!AM52</f>
        <v>0</v>
      </c>
      <c r="F52">
        <f t="shared" si="4"/>
        <v>256</v>
      </c>
      <c r="G52">
        <f t="shared" si="5"/>
        <v>217.12</v>
      </c>
      <c r="H52" s="112"/>
      <c r="I52">
        <f>BRPL_EOD!AI52+BRPL_EOD!AJ52</f>
        <v>84</v>
      </c>
      <c r="J52">
        <f>BYPL_EOD!AI52+BYPL_EOD!AJ52</f>
        <v>47.6</v>
      </c>
      <c r="K52">
        <f>MES_EOD!AI52+MES_EOD!AJ52</f>
        <v>5</v>
      </c>
      <c r="L52">
        <f>NDMC_EOD!AI52+NDMC_EOD!AJ52</f>
        <v>23</v>
      </c>
      <c r="M52">
        <f>TPDDL_EOD!AI52+TPDDL_EOD!AJ52</f>
        <v>57.52</v>
      </c>
      <c r="N52">
        <f t="shared" si="0"/>
        <v>217.12</v>
      </c>
      <c r="O52" s="112">
        <f t="shared" si="1"/>
        <v>0</v>
      </c>
      <c r="P52">
        <v>84</v>
      </c>
      <c r="Q52">
        <v>47.6</v>
      </c>
      <c r="R52">
        <v>5</v>
      </c>
      <c r="S52">
        <v>23</v>
      </c>
      <c r="T52">
        <v>57.52</v>
      </c>
      <c r="U52" s="114">
        <f t="shared" si="2"/>
        <v>217.12</v>
      </c>
      <c r="V52" s="112">
        <f t="shared" si="3"/>
        <v>0</v>
      </c>
      <c r="Y52">
        <f>BAWANA!AW52+BAWANA!AX52</f>
        <v>26.44</v>
      </c>
      <c r="Z52">
        <f>BAWANA!BD52+BAWANA!BE52</f>
        <v>26.44</v>
      </c>
      <c r="AA52">
        <f>BAWANA!X52+BAWANA!Y52</f>
        <v>26.44</v>
      </c>
      <c r="AB52">
        <f>BAWANA!AE52+BAWANA!AF52</f>
        <v>26.44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217.12</v>
      </c>
      <c r="E53">
        <f>BAWANA!AM53</f>
        <v>0</v>
      </c>
      <c r="F53">
        <f t="shared" si="4"/>
        <v>256</v>
      </c>
      <c r="G53">
        <f t="shared" si="5"/>
        <v>217.12</v>
      </c>
      <c r="H53" s="112"/>
      <c r="I53">
        <f>BRPL_EOD!AI53+BRPL_EOD!AJ53</f>
        <v>84</v>
      </c>
      <c r="J53">
        <f>BYPL_EOD!AI53+BYPL_EOD!AJ53</f>
        <v>47.6</v>
      </c>
      <c r="K53">
        <f>MES_EOD!AI53+MES_EOD!AJ53</f>
        <v>5</v>
      </c>
      <c r="L53">
        <f>NDMC_EOD!AI53+NDMC_EOD!AJ53</f>
        <v>23</v>
      </c>
      <c r="M53">
        <f>TPDDL_EOD!AI53+TPDDL_EOD!AJ53</f>
        <v>57.52</v>
      </c>
      <c r="N53">
        <f t="shared" si="0"/>
        <v>217.12</v>
      </c>
      <c r="O53" s="112">
        <f t="shared" si="1"/>
        <v>0</v>
      </c>
      <c r="P53">
        <v>84</v>
      </c>
      <c r="Q53">
        <v>47.6</v>
      </c>
      <c r="R53">
        <v>5</v>
      </c>
      <c r="S53">
        <v>23</v>
      </c>
      <c r="T53">
        <v>57.52</v>
      </c>
      <c r="U53" s="114">
        <f t="shared" si="2"/>
        <v>217.12</v>
      </c>
      <c r="V53" s="112">
        <f t="shared" si="3"/>
        <v>0</v>
      </c>
      <c r="Y53">
        <f>BAWANA!AW53+BAWANA!AX53</f>
        <v>26.44</v>
      </c>
      <c r="Z53">
        <f>BAWANA!BD53+BAWANA!BE53</f>
        <v>26.44</v>
      </c>
      <c r="AA53">
        <f>BAWANA!X53+BAWANA!Y53</f>
        <v>26.44</v>
      </c>
      <c r="AB53">
        <f>BAWANA!AE53+BAWANA!AF53</f>
        <v>26.44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217.12</v>
      </c>
      <c r="E54">
        <f>BAWANA!AM54</f>
        <v>0</v>
      </c>
      <c r="F54">
        <f t="shared" si="4"/>
        <v>256</v>
      </c>
      <c r="G54">
        <f t="shared" si="5"/>
        <v>217.12</v>
      </c>
      <c r="H54" s="112"/>
      <c r="I54">
        <f>BRPL_EOD!AI54+BRPL_EOD!AJ54</f>
        <v>84</v>
      </c>
      <c r="J54">
        <f>BYPL_EOD!AI54+BYPL_EOD!AJ54</f>
        <v>47.6</v>
      </c>
      <c r="K54">
        <f>MES_EOD!AI54+MES_EOD!AJ54</f>
        <v>5</v>
      </c>
      <c r="L54">
        <f>NDMC_EOD!AI54+NDMC_EOD!AJ54</f>
        <v>23</v>
      </c>
      <c r="M54">
        <f>TPDDL_EOD!AI54+TPDDL_EOD!AJ54</f>
        <v>57.52</v>
      </c>
      <c r="N54">
        <f t="shared" si="0"/>
        <v>217.12</v>
      </c>
      <c r="O54" s="112">
        <f t="shared" si="1"/>
        <v>0</v>
      </c>
      <c r="P54">
        <v>84</v>
      </c>
      <c r="Q54">
        <v>47.6</v>
      </c>
      <c r="R54">
        <v>5</v>
      </c>
      <c r="S54">
        <v>23</v>
      </c>
      <c r="T54">
        <v>57.52</v>
      </c>
      <c r="U54" s="114">
        <f t="shared" si="2"/>
        <v>217.12</v>
      </c>
      <c r="V54" s="112">
        <f t="shared" si="3"/>
        <v>0</v>
      </c>
      <c r="Y54">
        <f>BAWANA!AW54+BAWANA!AX54</f>
        <v>26.44</v>
      </c>
      <c r="Z54">
        <f>BAWANA!BD54+BAWANA!BE54</f>
        <v>26.44</v>
      </c>
      <c r="AA54">
        <f>BAWANA!X54+BAWANA!Y54</f>
        <v>26.44</v>
      </c>
      <c r="AB54">
        <f>BAWANA!AE54+BAWANA!AF54</f>
        <v>26.44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217.12</v>
      </c>
      <c r="E55">
        <f>BAWANA!AM55</f>
        <v>0</v>
      </c>
      <c r="F55">
        <f t="shared" si="4"/>
        <v>256</v>
      </c>
      <c r="G55">
        <f t="shared" si="5"/>
        <v>217.12</v>
      </c>
      <c r="H55" s="112"/>
      <c r="I55">
        <f>BRPL_EOD!AI55+BRPL_EOD!AJ55</f>
        <v>84</v>
      </c>
      <c r="J55">
        <f>BYPL_EOD!AI55+BYPL_EOD!AJ55</f>
        <v>47.6</v>
      </c>
      <c r="K55">
        <f>MES_EOD!AI55+MES_EOD!AJ55</f>
        <v>5</v>
      </c>
      <c r="L55">
        <f>NDMC_EOD!AI55+NDMC_EOD!AJ55</f>
        <v>23</v>
      </c>
      <c r="M55">
        <f>TPDDL_EOD!AI55+TPDDL_EOD!AJ55</f>
        <v>57.52</v>
      </c>
      <c r="N55">
        <f t="shared" si="0"/>
        <v>217.12</v>
      </c>
      <c r="O55" s="112">
        <f t="shared" si="1"/>
        <v>0</v>
      </c>
      <c r="P55">
        <v>84</v>
      </c>
      <c r="Q55">
        <v>47.6</v>
      </c>
      <c r="R55">
        <v>5</v>
      </c>
      <c r="S55">
        <v>23</v>
      </c>
      <c r="T55">
        <v>57.52</v>
      </c>
      <c r="U55" s="114">
        <f t="shared" si="2"/>
        <v>217.12</v>
      </c>
      <c r="V55" s="112">
        <f t="shared" si="3"/>
        <v>0</v>
      </c>
      <c r="Y55">
        <f>BAWANA!AW55+BAWANA!AX55</f>
        <v>26.44</v>
      </c>
      <c r="Z55">
        <f>BAWANA!BD55+BAWANA!BE55</f>
        <v>26.44</v>
      </c>
      <c r="AA55">
        <f>BAWANA!X55+BAWANA!Y55</f>
        <v>26.44</v>
      </c>
      <c r="AB55">
        <f>BAWANA!AE55+BAWANA!AF55</f>
        <v>26.44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217.12</v>
      </c>
      <c r="E56">
        <f>BAWANA!AM56</f>
        <v>0</v>
      </c>
      <c r="F56">
        <f t="shared" si="4"/>
        <v>256</v>
      </c>
      <c r="G56">
        <f t="shared" si="5"/>
        <v>217.12</v>
      </c>
      <c r="H56" s="112"/>
      <c r="I56">
        <f>BRPL_EOD!AI56+BRPL_EOD!AJ56</f>
        <v>84</v>
      </c>
      <c r="J56">
        <f>BYPL_EOD!AI56+BYPL_EOD!AJ56</f>
        <v>47.6</v>
      </c>
      <c r="K56">
        <f>MES_EOD!AI56+MES_EOD!AJ56</f>
        <v>5</v>
      </c>
      <c r="L56">
        <f>NDMC_EOD!AI56+NDMC_EOD!AJ56</f>
        <v>23</v>
      </c>
      <c r="M56">
        <f>TPDDL_EOD!AI56+TPDDL_EOD!AJ56</f>
        <v>57.52</v>
      </c>
      <c r="N56">
        <f t="shared" si="0"/>
        <v>217.12</v>
      </c>
      <c r="O56" s="112">
        <f t="shared" si="1"/>
        <v>0</v>
      </c>
      <c r="P56">
        <v>84</v>
      </c>
      <c r="Q56">
        <v>47.6</v>
      </c>
      <c r="R56">
        <v>5</v>
      </c>
      <c r="S56">
        <v>23</v>
      </c>
      <c r="T56">
        <v>57.52</v>
      </c>
      <c r="U56" s="114">
        <f t="shared" si="2"/>
        <v>217.12</v>
      </c>
      <c r="V56" s="112">
        <f t="shared" si="3"/>
        <v>0</v>
      </c>
      <c r="Y56">
        <f>BAWANA!AW56+BAWANA!AX56</f>
        <v>26.44</v>
      </c>
      <c r="Z56">
        <f>BAWANA!BD56+BAWANA!BE56</f>
        <v>26.44</v>
      </c>
      <c r="AA56">
        <f>BAWANA!X56+BAWANA!Y56</f>
        <v>26.44</v>
      </c>
      <c r="AB56">
        <f>BAWANA!AE56+BAWANA!AF56</f>
        <v>26.44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217.12</v>
      </c>
      <c r="E57">
        <f>BAWANA!AM57</f>
        <v>0</v>
      </c>
      <c r="F57">
        <f t="shared" si="4"/>
        <v>256</v>
      </c>
      <c r="G57">
        <f t="shared" si="5"/>
        <v>217.12</v>
      </c>
      <c r="H57" s="112"/>
      <c r="I57">
        <f>BRPL_EOD!AI57+BRPL_EOD!AJ57</f>
        <v>84</v>
      </c>
      <c r="J57">
        <f>BYPL_EOD!AI57+BYPL_EOD!AJ57</f>
        <v>47.6</v>
      </c>
      <c r="K57">
        <f>MES_EOD!AI57+MES_EOD!AJ57</f>
        <v>5</v>
      </c>
      <c r="L57">
        <f>NDMC_EOD!AI57+NDMC_EOD!AJ57</f>
        <v>23</v>
      </c>
      <c r="M57">
        <f>TPDDL_EOD!AI57+TPDDL_EOD!AJ57</f>
        <v>57.52</v>
      </c>
      <c r="N57">
        <f t="shared" si="0"/>
        <v>217.12</v>
      </c>
      <c r="O57" s="112">
        <f t="shared" si="1"/>
        <v>0</v>
      </c>
      <c r="P57">
        <v>84</v>
      </c>
      <c r="Q57">
        <v>47.6</v>
      </c>
      <c r="R57">
        <v>5</v>
      </c>
      <c r="S57">
        <v>23</v>
      </c>
      <c r="T57">
        <v>57.52</v>
      </c>
      <c r="U57" s="114">
        <f t="shared" si="2"/>
        <v>217.12</v>
      </c>
      <c r="V57" s="112">
        <f t="shared" si="3"/>
        <v>0</v>
      </c>
      <c r="Y57">
        <f>BAWANA!AW57+BAWANA!AX57</f>
        <v>26.44</v>
      </c>
      <c r="Z57">
        <f>BAWANA!BD57+BAWANA!BE57</f>
        <v>26.44</v>
      </c>
      <c r="AA57">
        <f>BAWANA!X57+BAWANA!Y57</f>
        <v>26.44</v>
      </c>
      <c r="AB57">
        <f>BAWANA!AE57+BAWANA!AF57</f>
        <v>26.44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217.12</v>
      </c>
      <c r="E58">
        <f>BAWANA!AM58</f>
        <v>0</v>
      </c>
      <c r="F58">
        <f t="shared" si="4"/>
        <v>256</v>
      </c>
      <c r="G58">
        <f t="shared" si="5"/>
        <v>217.12</v>
      </c>
      <c r="H58" s="112"/>
      <c r="I58">
        <f>BRPL_EOD!AI58+BRPL_EOD!AJ58</f>
        <v>84</v>
      </c>
      <c r="J58">
        <f>BYPL_EOD!AI58+BYPL_EOD!AJ58</f>
        <v>47.6</v>
      </c>
      <c r="K58">
        <f>MES_EOD!AI58+MES_EOD!AJ58</f>
        <v>5</v>
      </c>
      <c r="L58">
        <f>NDMC_EOD!AI58+NDMC_EOD!AJ58</f>
        <v>23</v>
      </c>
      <c r="M58">
        <f>TPDDL_EOD!AI58+TPDDL_EOD!AJ58</f>
        <v>57.52</v>
      </c>
      <c r="N58">
        <f t="shared" si="0"/>
        <v>217.12</v>
      </c>
      <c r="O58" s="112">
        <f t="shared" si="1"/>
        <v>0</v>
      </c>
      <c r="P58">
        <v>84</v>
      </c>
      <c r="Q58">
        <v>47.6</v>
      </c>
      <c r="R58">
        <v>5</v>
      </c>
      <c r="S58">
        <v>23</v>
      </c>
      <c r="T58">
        <v>57.52</v>
      </c>
      <c r="U58" s="114">
        <f t="shared" si="2"/>
        <v>217.12</v>
      </c>
      <c r="V58" s="112">
        <f t="shared" si="3"/>
        <v>0</v>
      </c>
      <c r="Y58">
        <f>BAWANA!AW58+BAWANA!AX58</f>
        <v>26.44</v>
      </c>
      <c r="Z58">
        <f>BAWANA!BD58+BAWANA!BE58</f>
        <v>26.44</v>
      </c>
      <c r="AA58">
        <f>BAWANA!X58+BAWANA!Y58</f>
        <v>26.44</v>
      </c>
      <c r="AB58">
        <f>BAWANA!AE58+BAWANA!AF58</f>
        <v>26.44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217.12</v>
      </c>
      <c r="E59">
        <f>BAWANA!AM59</f>
        <v>0</v>
      </c>
      <c r="F59">
        <f t="shared" si="4"/>
        <v>256</v>
      </c>
      <c r="G59">
        <f t="shared" si="5"/>
        <v>217.12</v>
      </c>
      <c r="H59" s="112"/>
      <c r="I59">
        <f>BRPL_EOD!AI59+BRPL_EOD!AJ59</f>
        <v>84</v>
      </c>
      <c r="J59">
        <f>BYPL_EOD!AI59+BYPL_EOD!AJ59</f>
        <v>47.6</v>
      </c>
      <c r="K59">
        <f>MES_EOD!AI59+MES_EOD!AJ59</f>
        <v>5</v>
      </c>
      <c r="L59">
        <f>NDMC_EOD!AI59+NDMC_EOD!AJ59</f>
        <v>23</v>
      </c>
      <c r="M59">
        <f>TPDDL_EOD!AI59+TPDDL_EOD!AJ59</f>
        <v>57.52</v>
      </c>
      <c r="N59">
        <f t="shared" si="0"/>
        <v>217.12</v>
      </c>
      <c r="O59" s="112">
        <f t="shared" si="1"/>
        <v>0</v>
      </c>
      <c r="P59">
        <v>84</v>
      </c>
      <c r="Q59">
        <v>47.6</v>
      </c>
      <c r="R59">
        <v>5</v>
      </c>
      <c r="S59">
        <v>23</v>
      </c>
      <c r="T59">
        <v>57.52</v>
      </c>
      <c r="U59" s="114">
        <f t="shared" si="2"/>
        <v>217.12</v>
      </c>
      <c r="V59" s="112">
        <f t="shared" si="3"/>
        <v>0</v>
      </c>
      <c r="Y59">
        <f>BAWANA!AW59+BAWANA!AX59</f>
        <v>26.44</v>
      </c>
      <c r="Z59">
        <f>BAWANA!BD59+BAWANA!BE59</f>
        <v>26.44</v>
      </c>
      <c r="AA59">
        <f>BAWANA!X59+BAWANA!Y59</f>
        <v>26.44</v>
      </c>
      <c r="AB59">
        <f>BAWANA!AE59+BAWANA!AF59</f>
        <v>26.44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217.12</v>
      </c>
      <c r="E60">
        <f>BAWANA!AM60</f>
        <v>0</v>
      </c>
      <c r="F60">
        <f t="shared" si="4"/>
        <v>256</v>
      </c>
      <c r="G60">
        <f t="shared" si="5"/>
        <v>217.12</v>
      </c>
      <c r="H60" s="112"/>
      <c r="I60">
        <f>BRPL_EOD!AI60+BRPL_EOD!AJ60</f>
        <v>84</v>
      </c>
      <c r="J60">
        <f>BYPL_EOD!AI60+BYPL_EOD!AJ60</f>
        <v>47.6</v>
      </c>
      <c r="K60">
        <f>MES_EOD!AI60+MES_EOD!AJ60</f>
        <v>5</v>
      </c>
      <c r="L60">
        <f>NDMC_EOD!AI60+NDMC_EOD!AJ60</f>
        <v>23</v>
      </c>
      <c r="M60">
        <f>TPDDL_EOD!AI60+TPDDL_EOD!AJ60</f>
        <v>57.52</v>
      </c>
      <c r="N60">
        <f t="shared" si="0"/>
        <v>217.12</v>
      </c>
      <c r="O60" s="112">
        <f t="shared" si="1"/>
        <v>0</v>
      </c>
      <c r="P60">
        <v>84</v>
      </c>
      <c r="Q60">
        <v>47.6</v>
      </c>
      <c r="R60">
        <v>5</v>
      </c>
      <c r="S60">
        <v>23</v>
      </c>
      <c r="T60">
        <v>57.52</v>
      </c>
      <c r="U60" s="114">
        <f t="shared" si="2"/>
        <v>217.12</v>
      </c>
      <c r="V60" s="112">
        <f t="shared" si="3"/>
        <v>0</v>
      </c>
      <c r="Y60">
        <f>BAWANA!AW60+BAWANA!AX60</f>
        <v>26.44</v>
      </c>
      <c r="Z60">
        <f>BAWANA!BD60+BAWANA!BE60</f>
        <v>26.44</v>
      </c>
      <c r="AA60">
        <f>BAWANA!X60+BAWANA!Y60</f>
        <v>26.44</v>
      </c>
      <c r="AB60">
        <f>BAWANA!AE60+BAWANA!AF60</f>
        <v>26.44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217.12</v>
      </c>
      <c r="E61">
        <f>BAWANA!AM61</f>
        <v>0</v>
      </c>
      <c r="F61">
        <f t="shared" si="4"/>
        <v>256</v>
      </c>
      <c r="G61">
        <f t="shared" si="5"/>
        <v>217.12</v>
      </c>
      <c r="H61" s="112"/>
      <c r="I61">
        <f>BRPL_EOD!AI61+BRPL_EOD!AJ61</f>
        <v>84</v>
      </c>
      <c r="J61">
        <f>BYPL_EOD!AI61+BYPL_EOD!AJ61</f>
        <v>47.6</v>
      </c>
      <c r="K61">
        <f>MES_EOD!AI61+MES_EOD!AJ61</f>
        <v>5</v>
      </c>
      <c r="L61">
        <f>NDMC_EOD!AI61+NDMC_EOD!AJ61</f>
        <v>23</v>
      </c>
      <c r="M61">
        <f>TPDDL_EOD!AI61+TPDDL_EOD!AJ61</f>
        <v>57.52</v>
      </c>
      <c r="N61">
        <f t="shared" si="0"/>
        <v>217.12</v>
      </c>
      <c r="O61" s="112">
        <f t="shared" si="1"/>
        <v>0</v>
      </c>
      <c r="P61">
        <v>84</v>
      </c>
      <c r="Q61">
        <v>47.6</v>
      </c>
      <c r="R61">
        <v>5</v>
      </c>
      <c r="S61">
        <v>23</v>
      </c>
      <c r="T61">
        <v>57.52</v>
      </c>
      <c r="U61" s="114">
        <f t="shared" si="2"/>
        <v>217.12</v>
      </c>
      <c r="V61" s="112">
        <f t="shared" si="3"/>
        <v>0</v>
      </c>
      <c r="Y61">
        <f>BAWANA!AW61+BAWANA!AX61</f>
        <v>26.44</v>
      </c>
      <c r="Z61">
        <f>BAWANA!BD61+BAWANA!BE61</f>
        <v>26.44</v>
      </c>
      <c r="AA61">
        <f>BAWANA!X61+BAWANA!Y61</f>
        <v>26.44</v>
      </c>
      <c r="AB61">
        <f>BAWANA!AE61+BAWANA!AF61</f>
        <v>26.44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217.12</v>
      </c>
      <c r="E62">
        <f>BAWANA!AM62</f>
        <v>0</v>
      </c>
      <c r="F62">
        <f t="shared" si="4"/>
        <v>256</v>
      </c>
      <c r="G62">
        <f t="shared" si="5"/>
        <v>217.12</v>
      </c>
      <c r="H62" s="112"/>
      <c r="I62">
        <f>BRPL_EOD!AI62+BRPL_EOD!AJ62</f>
        <v>84</v>
      </c>
      <c r="J62">
        <f>BYPL_EOD!AI62+BYPL_EOD!AJ62</f>
        <v>47.6</v>
      </c>
      <c r="K62">
        <f>MES_EOD!AI62+MES_EOD!AJ62</f>
        <v>5</v>
      </c>
      <c r="L62">
        <f>NDMC_EOD!AI62+NDMC_EOD!AJ62</f>
        <v>23</v>
      </c>
      <c r="M62">
        <f>TPDDL_EOD!AI62+TPDDL_EOD!AJ62</f>
        <v>57.52</v>
      </c>
      <c r="N62">
        <f t="shared" si="0"/>
        <v>217.12</v>
      </c>
      <c r="O62" s="112">
        <f t="shared" si="1"/>
        <v>0</v>
      </c>
      <c r="P62">
        <v>84</v>
      </c>
      <c r="Q62">
        <v>47.6</v>
      </c>
      <c r="R62">
        <v>5</v>
      </c>
      <c r="S62">
        <v>23</v>
      </c>
      <c r="T62">
        <v>57.52</v>
      </c>
      <c r="U62" s="114">
        <f t="shared" si="2"/>
        <v>217.12</v>
      </c>
      <c r="V62" s="112">
        <f t="shared" si="3"/>
        <v>0</v>
      </c>
      <c r="Y62">
        <f>BAWANA!AW62+BAWANA!AX62</f>
        <v>26.44</v>
      </c>
      <c r="Z62">
        <f>BAWANA!BD62+BAWANA!BE62</f>
        <v>26.44</v>
      </c>
      <c r="AA62">
        <f>BAWANA!X62+BAWANA!Y62</f>
        <v>26.44</v>
      </c>
      <c r="AB62">
        <f>BAWANA!AE62+BAWANA!AF62</f>
        <v>26.44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217.12</v>
      </c>
      <c r="E63">
        <f>BAWANA!AM63</f>
        <v>0</v>
      </c>
      <c r="F63">
        <f t="shared" si="4"/>
        <v>256</v>
      </c>
      <c r="G63">
        <f t="shared" si="5"/>
        <v>217.12</v>
      </c>
      <c r="H63" s="112"/>
      <c r="I63">
        <f>BRPL_EOD!AI63+BRPL_EOD!AJ63</f>
        <v>84</v>
      </c>
      <c r="J63">
        <f>BYPL_EOD!AI63+BYPL_EOD!AJ63</f>
        <v>47.6</v>
      </c>
      <c r="K63">
        <f>MES_EOD!AI63+MES_EOD!AJ63</f>
        <v>5</v>
      </c>
      <c r="L63">
        <f>NDMC_EOD!AI63+NDMC_EOD!AJ63</f>
        <v>23</v>
      </c>
      <c r="M63">
        <f>TPDDL_EOD!AI63+TPDDL_EOD!AJ63</f>
        <v>57.52</v>
      </c>
      <c r="N63">
        <f t="shared" si="0"/>
        <v>217.12</v>
      </c>
      <c r="O63" s="112">
        <f t="shared" si="1"/>
        <v>0</v>
      </c>
      <c r="P63">
        <v>84</v>
      </c>
      <c r="Q63">
        <v>47.6</v>
      </c>
      <c r="R63">
        <v>5</v>
      </c>
      <c r="S63">
        <v>23</v>
      </c>
      <c r="T63">
        <v>57.52</v>
      </c>
      <c r="U63" s="114">
        <f t="shared" si="2"/>
        <v>217.12</v>
      </c>
      <c r="V63" s="112">
        <f t="shared" si="3"/>
        <v>0</v>
      </c>
      <c r="Y63">
        <f>BAWANA!AW63+BAWANA!AX63</f>
        <v>26.44</v>
      </c>
      <c r="Z63">
        <f>BAWANA!BD63+BAWANA!BE63</f>
        <v>26.44</v>
      </c>
      <c r="AA63">
        <f>BAWANA!X63+BAWANA!Y63</f>
        <v>26.44</v>
      </c>
      <c r="AB63">
        <f>BAWANA!AE63+BAWANA!AF63</f>
        <v>26.44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217.12</v>
      </c>
      <c r="E64">
        <f>BAWANA!AM64</f>
        <v>0</v>
      </c>
      <c r="F64">
        <f t="shared" si="4"/>
        <v>256</v>
      </c>
      <c r="G64">
        <f t="shared" si="5"/>
        <v>217.12</v>
      </c>
      <c r="H64" s="112"/>
      <c r="I64">
        <f>BRPL_EOD!AI64+BRPL_EOD!AJ64</f>
        <v>84</v>
      </c>
      <c r="J64">
        <f>BYPL_EOD!AI64+BYPL_EOD!AJ64</f>
        <v>47.6</v>
      </c>
      <c r="K64">
        <f>MES_EOD!AI64+MES_EOD!AJ64</f>
        <v>5</v>
      </c>
      <c r="L64">
        <f>NDMC_EOD!AI64+NDMC_EOD!AJ64</f>
        <v>23</v>
      </c>
      <c r="M64">
        <f>TPDDL_EOD!AI64+TPDDL_EOD!AJ64</f>
        <v>57.52</v>
      </c>
      <c r="N64">
        <f t="shared" si="0"/>
        <v>217.12</v>
      </c>
      <c r="O64" s="112">
        <f t="shared" si="1"/>
        <v>0</v>
      </c>
      <c r="P64">
        <v>84</v>
      </c>
      <c r="Q64">
        <v>47.6</v>
      </c>
      <c r="R64">
        <v>5</v>
      </c>
      <c r="S64">
        <v>23</v>
      </c>
      <c r="T64">
        <v>57.52</v>
      </c>
      <c r="U64" s="114">
        <f t="shared" si="2"/>
        <v>217.12</v>
      </c>
      <c r="V64" s="112">
        <f t="shared" si="3"/>
        <v>0</v>
      </c>
      <c r="Y64">
        <f>BAWANA!AW64+BAWANA!AX64</f>
        <v>26.44</v>
      </c>
      <c r="Z64">
        <f>BAWANA!BD64+BAWANA!BE64</f>
        <v>26.44</v>
      </c>
      <c r="AA64">
        <f>BAWANA!X64+BAWANA!Y64</f>
        <v>26.44</v>
      </c>
      <c r="AB64">
        <f>BAWANA!AE64+BAWANA!AF64</f>
        <v>26.44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217.12</v>
      </c>
      <c r="E65">
        <f>BAWANA!AM65</f>
        <v>0</v>
      </c>
      <c r="F65">
        <f t="shared" si="4"/>
        <v>256</v>
      </c>
      <c r="G65">
        <f t="shared" si="5"/>
        <v>217.12</v>
      </c>
      <c r="H65" s="112"/>
      <c r="I65">
        <f>BRPL_EOD!AI65+BRPL_EOD!AJ65</f>
        <v>84</v>
      </c>
      <c r="J65">
        <f>BYPL_EOD!AI65+BYPL_EOD!AJ65</f>
        <v>47.6</v>
      </c>
      <c r="K65">
        <f>MES_EOD!AI65+MES_EOD!AJ65</f>
        <v>5</v>
      </c>
      <c r="L65">
        <f>NDMC_EOD!AI65+NDMC_EOD!AJ65</f>
        <v>23</v>
      </c>
      <c r="M65">
        <f>TPDDL_EOD!AI65+TPDDL_EOD!AJ65</f>
        <v>57.52</v>
      </c>
      <c r="N65">
        <f t="shared" si="0"/>
        <v>217.12</v>
      </c>
      <c r="O65" s="112">
        <f t="shared" si="1"/>
        <v>0</v>
      </c>
      <c r="P65">
        <v>84</v>
      </c>
      <c r="Q65">
        <v>47.6</v>
      </c>
      <c r="R65">
        <v>5</v>
      </c>
      <c r="S65">
        <v>23</v>
      </c>
      <c r="T65">
        <v>57.52</v>
      </c>
      <c r="U65" s="114">
        <f t="shared" si="2"/>
        <v>217.12</v>
      </c>
      <c r="V65" s="112">
        <f t="shared" si="3"/>
        <v>0</v>
      </c>
      <c r="Y65">
        <f>BAWANA!AW65+BAWANA!AX65</f>
        <v>26.44</v>
      </c>
      <c r="Z65">
        <f>BAWANA!BD65+BAWANA!BE65</f>
        <v>26.44</v>
      </c>
      <c r="AA65">
        <f>BAWANA!X65+BAWANA!Y65</f>
        <v>26.44</v>
      </c>
      <c r="AB65">
        <f>BAWANA!AE65+BAWANA!AF65</f>
        <v>26.44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217.12</v>
      </c>
      <c r="E66">
        <f>BAWANA!AM66</f>
        <v>0</v>
      </c>
      <c r="F66">
        <f t="shared" si="4"/>
        <v>256</v>
      </c>
      <c r="G66">
        <f t="shared" si="5"/>
        <v>217.12</v>
      </c>
      <c r="H66" s="112"/>
      <c r="I66">
        <f>BRPL_EOD!AI66+BRPL_EOD!AJ66</f>
        <v>84</v>
      </c>
      <c r="J66">
        <f>BYPL_EOD!AI66+BYPL_EOD!AJ66</f>
        <v>47.6</v>
      </c>
      <c r="K66">
        <f>MES_EOD!AI66+MES_EOD!AJ66</f>
        <v>5</v>
      </c>
      <c r="L66">
        <f>NDMC_EOD!AI66+NDMC_EOD!AJ66</f>
        <v>23</v>
      </c>
      <c r="M66">
        <f>TPDDL_EOD!AI66+TPDDL_EOD!AJ66</f>
        <v>57.52</v>
      </c>
      <c r="N66">
        <f t="shared" si="0"/>
        <v>217.12</v>
      </c>
      <c r="O66" s="112">
        <f t="shared" si="1"/>
        <v>0</v>
      </c>
      <c r="P66">
        <v>84</v>
      </c>
      <c r="Q66">
        <v>47.6</v>
      </c>
      <c r="R66">
        <v>5</v>
      </c>
      <c r="S66">
        <v>23</v>
      </c>
      <c r="T66">
        <v>57.52</v>
      </c>
      <c r="U66" s="114">
        <f t="shared" si="2"/>
        <v>217.12</v>
      </c>
      <c r="V66" s="112">
        <f t="shared" si="3"/>
        <v>0</v>
      </c>
      <c r="Y66">
        <f>BAWANA!AW66+BAWANA!AX66</f>
        <v>26.44</v>
      </c>
      <c r="Z66">
        <f>BAWANA!BD66+BAWANA!BE66</f>
        <v>26.44</v>
      </c>
      <c r="AA66">
        <f>BAWANA!X66+BAWANA!Y66</f>
        <v>26.44</v>
      </c>
      <c r="AB66">
        <f>BAWANA!AE66+BAWANA!AF66</f>
        <v>26.44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217.12</v>
      </c>
      <c r="E67">
        <f>BAWANA!AM67</f>
        <v>0</v>
      </c>
      <c r="F67">
        <f t="shared" si="4"/>
        <v>256</v>
      </c>
      <c r="G67">
        <f t="shared" si="5"/>
        <v>217.12</v>
      </c>
      <c r="H67" s="112"/>
      <c r="I67">
        <f>BRPL_EOD!AI67+BRPL_EOD!AJ67</f>
        <v>84</v>
      </c>
      <c r="J67">
        <f>BYPL_EOD!AI67+BYPL_EOD!AJ67</f>
        <v>47.6</v>
      </c>
      <c r="K67">
        <f>MES_EOD!AI67+MES_EOD!AJ67</f>
        <v>5</v>
      </c>
      <c r="L67">
        <f>NDMC_EOD!AI67+NDMC_EOD!AJ67</f>
        <v>23</v>
      </c>
      <c r="M67">
        <f>TPDDL_EOD!AI67+TPDDL_EOD!AJ67</f>
        <v>57.52</v>
      </c>
      <c r="N67">
        <f t="shared" ref="N67:N98" si="7">SUM(I67:M67)</f>
        <v>217.12</v>
      </c>
      <c r="O67" s="112">
        <f t="shared" ref="O67:O98" si="8">G67-N67</f>
        <v>0</v>
      </c>
      <c r="P67">
        <v>84</v>
      </c>
      <c r="Q67">
        <v>47.6</v>
      </c>
      <c r="R67">
        <v>5</v>
      </c>
      <c r="S67">
        <v>23</v>
      </c>
      <c r="T67">
        <v>57.52</v>
      </c>
      <c r="U67" s="114">
        <f t="shared" ref="U67:U98" si="9">SUM(P67:T67)</f>
        <v>217.12</v>
      </c>
      <c r="V67" s="112">
        <f t="shared" ref="V67:V99" si="10">G67-U67</f>
        <v>0</v>
      </c>
      <c r="Y67">
        <f>BAWANA!AW67+BAWANA!AX67</f>
        <v>26.44</v>
      </c>
      <c r="Z67">
        <f>BAWANA!BD67+BAWANA!BE67</f>
        <v>26.44</v>
      </c>
      <c r="AA67">
        <f>BAWANA!X67+BAWANA!Y67</f>
        <v>26.44</v>
      </c>
      <c r="AB67">
        <f>BAWANA!AE67+BAWANA!AF67</f>
        <v>26.44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217.12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217.12</v>
      </c>
      <c r="H68" s="112"/>
      <c r="I68">
        <f>BRPL_EOD!AI68+BRPL_EOD!AJ68</f>
        <v>84</v>
      </c>
      <c r="J68">
        <f>BYPL_EOD!AI68+BYPL_EOD!AJ68</f>
        <v>47.6</v>
      </c>
      <c r="K68">
        <f>MES_EOD!AI68+MES_EOD!AJ68</f>
        <v>5</v>
      </c>
      <c r="L68">
        <f>NDMC_EOD!AI68+NDMC_EOD!AJ68</f>
        <v>23</v>
      </c>
      <c r="M68">
        <f>TPDDL_EOD!AI68+TPDDL_EOD!AJ68</f>
        <v>57.52</v>
      </c>
      <c r="N68">
        <f t="shared" si="7"/>
        <v>217.12</v>
      </c>
      <c r="O68" s="112">
        <f t="shared" si="8"/>
        <v>0</v>
      </c>
      <c r="P68">
        <v>84</v>
      </c>
      <c r="Q68">
        <v>47.6</v>
      </c>
      <c r="R68">
        <v>5</v>
      </c>
      <c r="S68">
        <v>23</v>
      </c>
      <c r="T68">
        <v>57.52</v>
      </c>
      <c r="U68" s="114">
        <f t="shared" si="9"/>
        <v>217.12</v>
      </c>
      <c r="V68" s="112">
        <f t="shared" si="10"/>
        <v>0</v>
      </c>
      <c r="Y68">
        <f>BAWANA!AW68+BAWANA!AX68</f>
        <v>26.44</v>
      </c>
      <c r="Z68">
        <f>BAWANA!BD68+BAWANA!BE68</f>
        <v>26.44</v>
      </c>
      <c r="AA68">
        <f>BAWANA!X68+BAWANA!Y68</f>
        <v>26.44</v>
      </c>
      <c r="AB68">
        <f>BAWANA!AE68+BAWANA!AF68</f>
        <v>26.44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217.12</v>
      </c>
      <c r="E69">
        <f>BAWANA!AM69</f>
        <v>0</v>
      </c>
      <c r="F69">
        <f t="shared" si="11"/>
        <v>256</v>
      </c>
      <c r="G69">
        <f t="shared" si="12"/>
        <v>217.12</v>
      </c>
      <c r="H69" s="112"/>
      <c r="I69">
        <f>BRPL_EOD!AI69+BRPL_EOD!AJ69</f>
        <v>84</v>
      </c>
      <c r="J69">
        <f>BYPL_EOD!AI69+BYPL_EOD!AJ69</f>
        <v>47.6</v>
      </c>
      <c r="K69">
        <f>MES_EOD!AI69+MES_EOD!AJ69</f>
        <v>5</v>
      </c>
      <c r="L69">
        <f>NDMC_EOD!AI69+NDMC_EOD!AJ69</f>
        <v>23</v>
      </c>
      <c r="M69">
        <f>TPDDL_EOD!AI69+TPDDL_EOD!AJ69</f>
        <v>57.52</v>
      </c>
      <c r="N69">
        <f t="shared" si="7"/>
        <v>217.12</v>
      </c>
      <c r="O69" s="112">
        <f t="shared" si="8"/>
        <v>0</v>
      </c>
      <c r="P69">
        <v>84</v>
      </c>
      <c r="Q69">
        <v>47.6</v>
      </c>
      <c r="R69">
        <v>5</v>
      </c>
      <c r="S69">
        <v>23</v>
      </c>
      <c r="T69">
        <v>57.52</v>
      </c>
      <c r="U69" s="114">
        <f t="shared" si="9"/>
        <v>217.12</v>
      </c>
      <c r="V69" s="112">
        <f t="shared" si="10"/>
        <v>0</v>
      </c>
      <c r="Y69">
        <f>BAWANA!AW69+BAWANA!AX69</f>
        <v>26.44</v>
      </c>
      <c r="Z69">
        <f>BAWANA!BD69+BAWANA!BE69</f>
        <v>26.44</v>
      </c>
      <c r="AA69">
        <f>BAWANA!X69+BAWANA!Y69</f>
        <v>26.44</v>
      </c>
      <c r="AB69">
        <f>BAWANA!AE69+BAWANA!AF69</f>
        <v>26.44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217.12</v>
      </c>
      <c r="E70">
        <f>BAWANA!AM70</f>
        <v>0</v>
      </c>
      <c r="F70">
        <f t="shared" si="11"/>
        <v>256</v>
      </c>
      <c r="G70">
        <f t="shared" si="12"/>
        <v>217.12</v>
      </c>
      <c r="H70" s="112"/>
      <c r="I70">
        <f>BRPL_EOD!AI70+BRPL_EOD!AJ70</f>
        <v>84</v>
      </c>
      <c r="J70">
        <f>BYPL_EOD!AI70+BYPL_EOD!AJ70</f>
        <v>47.6</v>
      </c>
      <c r="K70">
        <f>MES_EOD!AI70+MES_EOD!AJ70</f>
        <v>5</v>
      </c>
      <c r="L70">
        <f>NDMC_EOD!AI70+NDMC_EOD!AJ70</f>
        <v>23</v>
      </c>
      <c r="M70">
        <f>TPDDL_EOD!AI70+TPDDL_EOD!AJ70</f>
        <v>57.52</v>
      </c>
      <c r="N70">
        <f t="shared" si="7"/>
        <v>217.12</v>
      </c>
      <c r="O70" s="112">
        <f t="shared" si="8"/>
        <v>0</v>
      </c>
      <c r="P70">
        <v>84</v>
      </c>
      <c r="Q70">
        <v>47.6</v>
      </c>
      <c r="R70">
        <v>5</v>
      </c>
      <c r="S70">
        <v>23</v>
      </c>
      <c r="T70">
        <v>57.52</v>
      </c>
      <c r="U70" s="114">
        <f t="shared" si="9"/>
        <v>217.12</v>
      </c>
      <c r="V70" s="112">
        <f t="shared" si="10"/>
        <v>0</v>
      </c>
      <c r="Y70">
        <f>BAWANA!AW70+BAWANA!AX70</f>
        <v>26.44</v>
      </c>
      <c r="Z70">
        <f>BAWANA!BD70+BAWANA!BE70</f>
        <v>26.44</v>
      </c>
      <c r="AA70">
        <f>BAWANA!X70+BAWANA!Y70</f>
        <v>26.44</v>
      </c>
      <c r="AB70">
        <f>BAWANA!AE70+BAWANA!AF70</f>
        <v>26.44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217.12</v>
      </c>
      <c r="E71">
        <f>BAWANA!AM71</f>
        <v>0</v>
      </c>
      <c r="F71">
        <f t="shared" si="11"/>
        <v>256</v>
      </c>
      <c r="G71">
        <f t="shared" si="12"/>
        <v>217.12</v>
      </c>
      <c r="H71" s="112"/>
      <c r="I71">
        <f>BRPL_EOD!AI71+BRPL_EOD!AJ71</f>
        <v>84</v>
      </c>
      <c r="J71">
        <f>BYPL_EOD!AI71+BYPL_EOD!AJ71</f>
        <v>47.6</v>
      </c>
      <c r="K71">
        <f>MES_EOD!AI71+MES_EOD!AJ71</f>
        <v>5</v>
      </c>
      <c r="L71">
        <f>NDMC_EOD!AI71+NDMC_EOD!AJ71</f>
        <v>23</v>
      </c>
      <c r="M71">
        <f>TPDDL_EOD!AI71+TPDDL_EOD!AJ71</f>
        <v>57.52</v>
      </c>
      <c r="N71">
        <f t="shared" si="7"/>
        <v>217.12</v>
      </c>
      <c r="O71" s="112">
        <f t="shared" si="8"/>
        <v>0</v>
      </c>
      <c r="P71">
        <v>84</v>
      </c>
      <c r="Q71">
        <v>47.6</v>
      </c>
      <c r="R71">
        <v>5</v>
      </c>
      <c r="S71">
        <v>23</v>
      </c>
      <c r="T71">
        <v>57.52</v>
      </c>
      <c r="U71" s="114">
        <f t="shared" si="9"/>
        <v>217.12</v>
      </c>
      <c r="V71" s="112">
        <f t="shared" si="10"/>
        <v>0</v>
      </c>
      <c r="Y71">
        <f>BAWANA!AW71+BAWANA!AX71</f>
        <v>26.44</v>
      </c>
      <c r="Z71">
        <f>BAWANA!BD71+BAWANA!BE71</f>
        <v>26.44</v>
      </c>
      <c r="AA71">
        <f>BAWANA!X71+BAWANA!Y71</f>
        <v>26.44</v>
      </c>
      <c r="AB71">
        <f>BAWANA!AE71+BAWANA!AF71</f>
        <v>26.44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217.12</v>
      </c>
      <c r="E72">
        <f>BAWANA!AM72</f>
        <v>0</v>
      </c>
      <c r="F72">
        <f t="shared" si="11"/>
        <v>256</v>
      </c>
      <c r="G72">
        <f t="shared" si="12"/>
        <v>217.12</v>
      </c>
      <c r="H72" s="112"/>
      <c r="I72">
        <f>BRPL_EOD!AI72+BRPL_EOD!AJ72</f>
        <v>84</v>
      </c>
      <c r="J72">
        <f>BYPL_EOD!AI72+BYPL_EOD!AJ72</f>
        <v>47.6</v>
      </c>
      <c r="K72">
        <f>MES_EOD!AI72+MES_EOD!AJ72</f>
        <v>5</v>
      </c>
      <c r="L72">
        <f>NDMC_EOD!AI72+NDMC_EOD!AJ72</f>
        <v>23</v>
      </c>
      <c r="M72">
        <f>TPDDL_EOD!AI72+TPDDL_EOD!AJ72</f>
        <v>57.52</v>
      </c>
      <c r="N72">
        <f t="shared" si="7"/>
        <v>217.12</v>
      </c>
      <c r="O72" s="112">
        <f t="shared" si="8"/>
        <v>0</v>
      </c>
      <c r="P72">
        <v>84</v>
      </c>
      <c r="Q72">
        <v>47.6</v>
      </c>
      <c r="R72">
        <v>5</v>
      </c>
      <c r="S72">
        <v>23</v>
      </c>
      <c r="T72">
        <v>57.52</v>
      </c>
      <c r="U72" s="114">
        <f t="shared" si="9"/>
        <v>217.12</v>
      </c>
      <c r="V72" s="112">
        <f t="shared" si="10"/>
        <v>0</v>
      </c>
      <c r="Y72">
        <f>BAWANA!AW72+BAWANA!AX72</f>
        <v>26.44</v>
      </c>
      <c r="Z72">
        <f>BAWANA!BD72+BAWANA!BE72</f>
        <v>26.44</v>
      </c>
      <c r="AA72">
        <f>BAWANA!X72+BAWANA!Y72</f>
        <v>26.44</v>
      </c>
      <c r="AB72">
        <f>BAWANA!AE72+BAWANA!AF72</f>
        <v>26.44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217.12</v>
      </c>
      <c r="E73">
        <f>BAWANA!AM73</f>
        <v>0</v>
      </c>
      <c r="F73">
        <f t="shared" si="11"/>
        <v>256</v>
      </c>
      <c r="G73">
        <f t="shared" si="12"/>
        <v>217.12</v>
      </c>
      <c r="H73" s="112"/>
      <c r="I73">
        <f>BRPL_EOD!AI73+BRPL_EOD!AJ73</f>
        <v>84</v>
      </c>
      <c r="J73">
        <f>BYPL_EOD!AI73+BYPL_EOD!AJ73</f>
        <v>47.6</v>
      </c>
      <c r="K73">
        <f>MES_EOD!AI73+MES_EOD!AJ73</f>
        <v>5</v>
      </c>
      <c r="L73">
        <f>NDMC_EOD!AI73+NDMC_EOD!AJ73</f>
        <v>23</v>
      </c>
      <c r="M73">
        <f>TPDDL_EOD!AI73+TPDDL_EOD!AJ73</f>
        <v>57.52</v>
      </c>
      <c r="N73">
        <f t="shared" si="7"/>
        <v>217.12</v>
      </c>
      <c r="O73" s="112">
        <f t="shared" si="8"/>
        <v>0</v>
      </c>
      <c r="P73">
        <v>84</v>
      </c>
      <c r="Q73">
        <v>47.6</v>
      </c>
      <c r="R73">
        <v>5</v>
      </c>
      <c r="S73">
        <v>23</v>
      </c>
      <c r="T73">
        <v>57.52</v>
      </c>
      <c r="U73" s="114">
        <f t="shared" si="9"/>
        <v>217.12</v>
      </c>
      <c r="V73" s="112">
        <f t="shared" si="10"/>
        <v>0</v>
      </c>
      <c r="Y73">
        <f>BAWANA!AW73+BAWANA!AX73</f>
        <v>26.44</v>
      </c>
      <c r="Z73">
        <f>BAWANA!BD73+BAWANA!BE73</f>
        <v>26.44</v>
      </c>
      <c r="AA73">
        <f>BAWANA!X73+BAWANA!Y73</f>
        <v>26.44</v>
      </c>
      <c r="AB73">
        <f>BAWANA!AE73+BAWANA!AF73</f>
        <v>26.44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226.60000000000002</v>
      </c>
      <c r="E74">
        <f>BAWANA!AM74</f>
        <v>0</v>
      </c>
      <c r="F74">
        <f t="shared" si="11"/>
        <v>256</v>
      </c>
      <c r="G74">
        <f t="shared" si="12"/>
        <v>226.60000000000002</v>
      </c>
      <c r="H74" s="112"/>
      <c r="I74">
        <f>BRPL_EOD!AI74+BRPL_EOD!AJ74</f>
        <v>84</v>
      </c>
      <c r="J74">
        <f>BYPL_EOD!AI74+BYPL_EOD!AJ74</f>
        <v>45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226.61</v>
      </c>
      <c r="O74" s="112">
        <f t="shared" si="8"/>
        <v>-9.9999999999909051E-3</v>
      </c>
      <c r="P74">
        <v>83.996293190944797</v>
      </c>
      <c r="Q74">
        <v>44.998014209434714</v>
      </c>
      <c r="R74">
        <v>4.9997793566038569</v>
      </c>
      <c r="S74">
        <v>22.998985040377743</v>
      </c>
      <c r="T74">
        <v>69.606928202638898</v>
      </c>
      <c r="U74" s="114">
        <f t="shared" si="9"/>
        <v>226.6</v>
      </c>
      <c r="V74" s="112">
        <f t="shared" si="10"/>
        <v>0</v>
      </c>
      <c r="Y74">
        <f>BAWANA!AW74+BAWANA!AX74</f>
        <v>21.7</v>
      </c>
      <c r="Z74">
        <f>BAWANA!BD74+BAWANA!BE74</f>
        <v>21.7</v>
      </c>
      <c r="AA74">
        <f>BAWANA!X74+BAWANA!Y74</f>
        <v>21.7</v>
      </c>
      <c r="AB74">
        <f>BAWANA!AE74+BAWANA!AF74</f>
        <v>21.7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226.60000000000002</v>
      </c>
      <c r="E75">
        <f>BAWANA!AM75</f>
        <v>0</v>
      </c>
      <c r="F75">
        <f t="shared" si="11"/>
        <v>256</v>
      </c>
      <c r="G75">
        <f t="shared" si="12"/>
        <v>226.60000000000002</v>
      </c>
      <c r="H75" s="112"/>
      <c r="I75">
        <f>BRPL_EOD!AI75+BRPL_EOD!AJ75</f>
        <v>84</v>
      </c>
      <c r="J75">
        <f>BYPL_EOD!AI75+BYPL_EOD!AJ75</f>
        <v>45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226.61</v>
      </c>
      <c r="O75" s="112">
        <f t="shared" si="8"/>
        <v>-9.9999999999909051E-3</v>
      </c>
      <c r="P75">
        <v>83.996293190944797</v>
      </c>
      <c r="Q75">
        <v>44.998014209434714</v>
      </c>
      <c r="R75">
        <v>4.9997793566038569</v>
      </c>
      <c r="S75">
        <v>22.998985040377743</v>
      </c>
      <c r="T75">
        <v>69.606928202638898</v>
      </c>
      <c r="U75" s="114">
        <f t="shared" si="9"/>
        <v>226.6</v>
      </c>
      <c r="V75" s="112">
        <f t="shared" si="10"/>
        <v>0</v>
      </c>
      <c r="Y75">
        <f>BAWANA!AW75+BAWANA!AX75</f>
        <v>21.7</v>
      </c>
      <c r="Z75">
        <f>BAWANA!BD75+BAWANA!BE75</f>
        <v>21.7</v>
      </c>
      <c r="AA75">
        <f>BAWANA!X75+BAWANA!Y75</f>
        <v>21.7</v>
      </c>
      <c r="AB75">
        <f>BAWANA!AE75+BAWANA!AF75</f>
        <v>21.7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226.60000000000002</v>
      </c>
      <c r="E76">
        <f>BAWANA!AM76</f>
        <v>0</v>
      </c>
      <c r="F76">
        <f t="shared" si="11"/>
        <v>256</v>
      </c>
      <c r="G76">
        <f t="shared" si="12"/>
        <v>226.60000000000002</v>
      </c>
      <c r="H76" s="112"/>
      <c r="I76">
        <f>BRPL_EOD!AI76+BRPL_EOD!AJ76</f>
        <v>84</v>
      </c>
      <c r="J76">
        <f>BYPL_EOD!AI76+BYPL_EOD!AJ76</f>
        <v>45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226.61</v>
      </c>
      <c r="O76" s="112">
        <f t="shared" si="8"/>
        <v>-9.9999999999909051E-3</v>
      </c>
      <c r="P76">
        <v>83.996293190944797</v>
      </c>
      <c r="Q76">
        <v>44.998014209434714</v>
      </c>
      <c r="R76">
        <v>4.9997793566038569</v>
      </c>
      <c r="S76">
        <v>22.998985040377743</v>
      </c>
      <c r="T76">
        <v>69.606928202638898</v>
      </c>
      <c r="U76" s="114">
        <f t="shared" si="9"/>
        <v>226.6</v>
      </c>
      <c r="V76" s="112">
        <f t="shared" si="10"/>
        <v>0</v>
      </c>
      <c r="Y76">
        <f>BAWANA!AW76+BAWANA!AX76</f>
        <v>21.7</v>
      </c>
      <c r="Z76">
        <f>BAWANA!BD76+BAWANA!BE76</f>
        <v>21.7</v>
      </c>
      <c r="AA76">
        <f>BAWANA!X76+BAWANA!Y76</f>
        <v>21.7</v>
      </c>
      <c r="AB76">
        <f>BAWANA!AE76+BAWANA!AF76</f>
        <v>21.7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242.22000000000003</v>
      </c>
      <c r="E77">
        <f>BAWANA!AM77</f>
        <v>0</v>
      </c>
      <c r="F77">
        <f t="shared" si="11"/>
        <v>256</v>
      </c>
      <c r="G77">
        <f t="shared" si="12"/>
        <v>242.22000000000003</v>
      </c>
      <c r="H77" s="112"/>
      <c r="I77">
        <f>BRPL_EOD!AI77+BRPL_EOD!AJ77</f>
        <v>99.61</v>
      </c>
      <c r="J77">
        <f>BYPL_EOD!AI77+BYPL_EOD!AJ77</f>
        <v>45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242.22000000000003</v>
      </c>
      <c r="O77" s="112">
        <f t="shared" si="8"/>
        <v>0</v>
      </c>
      <c r="P77">
        <v>99.61</v>
      </c>
      <c r="Q77">
        <v>45</v>
      </c>
      <c r="R77">
        <v>5</v>
      </c>
      <c r="S77">
        <v>23</v>
      </c>
      <c r="T77">
        <v>69.61</v>
      </c>
      <c r="U77" s="114">
        <f t="shared" si="9"/>
        <v>242.22000000000003</v>
      </c>
      <c r="V77" s="112">
        <f t="shared" si="10"/>
        <v>0</v>
      </c>
      <c r="Y77">
        <f>BAWANA!AW77+BAWANA!AX77</f>
        <v>13.89</v>
      </c>
      <c r="Z77">
        <f>BAWANA!BD77+BAWANA!BE77</f>
        <v>13.89</v>
      </c>
      <c r="AA77">
        <f>BAWANA!X77+BAWANA!Y77</f>
        <v>13.89</v>
      </c>
      <c r="AB77">
        <f>BAWANA!AE77+BAWANA!AF77</f>
        <v>13.89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242.22000000000003</v>
      </c>
      <c r="E78">
        <f>BAWANA!AM78</f>
        <v>0</v>
      </c>
      <c r="F78">
        <f t="shared" si="11"/>
        <v>256</v>
      </c>
      <c r="G78">
        <f t="shared" si="12"/>
        <v>242.22000000000003</v>
      </c>
      <c r="H78" s="112"/>
      <c r="I78">
        <f>BRPL_EOD!AI78+BRPL_EOD!AJ78</f>
        <v>99.61</v>
      </c>
      <c r="J78">
        <f>BYPL_EOD!AI78+BYPL_EOD!AJ78</f>
        <v>45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242.22000000000003</v>
      </c>
      <c r="O78" s="112">
        <f t="shared" si="8"/>
        <v>0</v>
      </c>
      <c r="P78">
        <v>99.61</v>
      </c>
      <c r="Q78">
        <v>45</v>
      </c>
      <c r="R78">
        <v>5</v>
      </c>
      <c r="S78">
        <v>23</v>
      </c>
      <c r="T78">
        <v>69.61</v>
      </c>
      <c r="U78" s="114">
        <f t="shared" si="9"/>
        <v>242.22000000000003</v>
      </c>
      <c r="V78" s="112">
        <f t="shared" si="10"/>
        <v>0</v>
      </c>
      <c r="Y78">
        <f>BAWANA!AW78+BAWANA!AX78</f>
        <v>13.89</v>
      </c>
      <c r="Z78">
        <f>BAWANA!BD78+BAWANA!BE78</f>
        <v>13.89</v>
      </c>
      <c r="AA78">
        <f>BAWANA!X78+BAWANA!Y78</f>
        <v>13.89</v>
      </c>
      <c r="AB78">
        <f>BAWANA!AE78+BAWANA!AF78</f>
        <v>13.89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217.61</v>
      </c>
      <c r="E79">
        <f>BAWANA!AM79</f>
        <v>0</v>
      </c>
      <c r="F79">
        <f t="shared" si="11"/>
        <v>256</v>
      </c>
      <c r="G79">
        <f t="shared" si="12"/>
        <v>217.61</v>
      </c>
      <c r="H79" s="112"/>
      <c r="I79">
        <f>BRPL_EOD!AI79+BRPL_EOD!AJ79</f>
        <v>75</v>
      </c>
      <c r="J79">
        <f>BYPL_EOD!AI79+BYPL_EOD!AJ79</f>
        <v>45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217.61</v>
      </c>
      <c r="O79" s="112">
        <f t="shared" si="8"/>
        <v>0</v>
      </c>
      <c r="P79">
        <v>75</v>
      </c>
      <c r="Q79">
        <v>45</v>
      </c>
      <c r="R79">
        <v>5</v>
      </c>
      <c r="S79">
        <v>23</v>
      </c>
      <c r="T79">
        <v>69.61</v>
      </c>
      <c r="U79" s="114">
        <f t="shared" si="9"/>
        <v>217.61</v>
      </c>
      <c r="V79" s="112">
        <f t="shared" si="10"/>
        <v>0</v>
      </c>
      <c r="Y79">
        <f>BAWANA!AW79+BAWANA!AX79</f>
        <v>20.39</v>
      </c>
      <c r="Z79">
        <f>BAWANA!BD79+BAWANA!BE79</f>
        <v>32</v>
      </c>
      <c r="AA79">
        <f>BAWANA!X79+BAWANA!Y79</f>
        <v>20.39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217.61</v>
      </c>
      <c r="E80">
        <f>BAWANA!AM80</f>
        <v>0</v>
      </c>
      <c r="F80">
        <f t="shared" si="11"/>
        <v>256</v>
      </c>
      <c r="G80">
        <f t="shared" si="12"/>
        <v>217.61</v>
      </c>
      <c r="H80" s="112"/>
      <c r="I80">
        <f>BRPL_EOD!AI80+BRPL_EOD!AJ80</f>
        <v>75</v>
      </c>
      <c r="J80">
        <f>BYPL_EOD!AI80+BYPL_EOD!AJ80</f>
        <v>45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217.61</v>
      </c>
      <c r="O80" s="112">
        <f t="shared" si="8"/>
        <v>0</v>
      </c>
      <c r="P80">
        <v>75</v>
      </c>
      <c r="Q80">
        <v>45</v>
      </c>
      <c r="R80">
        <v>5</v>
      </c>
      <c r="S80">
        <v>23</v>
      </c>
      <c r="T80">
        <v>69.61</v>
      </c>
      <c r="U80" s="114">
        <f t="shared" si="9"/>
        <v>217.61</v>
      </c>
      <c r="V80" s="112">
        <f t="shared" si="10"/>
        <v>0</v>
      </c>
      <c r="Y80">
        <f>BAWANA!AW80+BAWANA!AX80</f>
        <v>20.39</v>
      </c>
      <c r="Z80">
        <f>BAWANA!BD80+BAWANA!BE80</f>
        <v>32</v>
      </c>
      <c r="AA80">
        <f>BAWANA!X80+BAWANA!Y80</f>
        <v>20.39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217.61</v>
      </c>
      <c r="E81">
        <f>BAWANA!AM81</f>
        <v>0</v>
      </c>
      <c r="F81">
        <f t="shared" si="11"/>
        <v>256</v>
      </c>
      <c r="G81">
        <f t="shared" si="12"/>
        <v>217.61</v>
      </c>
      <c r="H81" s="112"/>
      <c r="I81">
        <f>BRPL_EOD!AI81+BRPL_EOD!AJ81</f>
        <v>75</v>
      </c>
      <c r="J81">
        <f>BYPL_EOD!AI81+BYPL_EOD!AJ81</f>
        <v>45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217.61</v>
      </c>
      <c r="O81" s="112">
        <f t="shared" si="8"/>
        <v>0</v>
      </c>
      <c r="P81">
        <v>75</v>
      </c>
      <c r="Q81">
        <v>45</v>
      </c>
      <c r="R81">
        <v>5</v>
      </c>
      <c r="S81">
        <v>23</v>
      </c>
      <c r="T81">
        <v>69.61</v>
      </c>
      <c r="U81" s="114">
        <f t="shared" si="9"/>
        <v>217.61</v>
      </c>
      <c r="V81" s="112">
        <f t="shared" si="10"/>
        <v>0</v>
      </c>
      <c r="Y81">
        <f>BAWANA!AW81+BAWANA!AX81</f>
        <v>20.39</v>
      </c>
      <c r="Z81">
        <f>BAWANA!BD81+BAWANA!BE81</f>
        <v>32</v>
      </c>
      <c r="AA81">
        <f>BAWANA!X81+BAWANA!Y81</f>
        <v>20.39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217.61</v>
      </c>
      <c r="E82">
        <f>BAWANA!AM82</f>
        <v>0</v>
      </c>
      <c r="F82">
        <f t="shared" si="11"/>
        <v>256</v>
      </c>
      <c r="G82">
        <f t="shared" si="12"/>
        <v>217.61</v>
      </c>
      <c r="H82" s="112"/>
      <c r="I82">
        <f>BRPL_EOD!AI82+BRPL_EOD!AJ82</f>
        <v>75</v>
      </c>
      <c r="J82">
        <f>BYPL_EOD!AI82+BYPL_EOD!AJ82</f>
        <v>45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217.61</v>
      </c>
      <c r="O82" s="112">
        <f t="shared" si="8"/>
        <v>0</v>
      </c>
      <c r="P82">
        <v>75</v>
      </c>
      <c r="Q82">
        <v>45</v>
      </c>
      <c r="R82">
        <v>5</v>
      </c>
      <c r="S82">
        <v>23</v>
      </c>
      <c r="T82">
        <v>69.61</v>
      </c>
      <c r="U82" s="114">
        <f t="shared" si="9"/>
        <v>217.61</v>
      </c>
      <c r="V82" s="112">
        <f t="shared" si="10"/>
        <v>0</v>
      </c>
      <c r="Y82">
        <f>BAWANA!AW82+BAWANA!AX82</f>
        <v>20.39</v>
      </c>
      <c r="Z82">
        <f>BAWANA!BD82+BAWANA!BE82</f>
        <v>32</v>
      </c>
      <c r="AA82">
        <f>BAWANA!X82+BAWANA!Y82</f>
        <v>20.39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217.61</v>
      </c>
      <c r="E83">
        <f>BAWANA!AM83</f>
        <v>0</v>
      </c>
      <c r="F83">
        <f t="shared" si="11"/>
        <v>256</v>
      </c>
      <c r="G83">
        <f t="shared" si="12"/>
        <v>217.61</v>
      </c>
      <c r="H83" s="112"/>
      <c r="I83">
        <f>BRPL_EOD!AI83+BRPL_EOD!AJ83</f>
        <v>75</v>
      </c>
      <c r="J83">
        <f>BYPL_EOD!AI83+BYPL_EOD!AJ83</f>
        <v>45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217.61</v>
      </c>
      <c r="O83" s="112">
        <f t="shared" si="8"/>
        <v>0</v>
      </c>
      <c r="P83">
        <v>75</v>
      </c>
      <c r="Q83">
        <v>45</v>
      </c>
      <c r="R83">
        <v>5</v>
      </c>
      <c r="S83">
        <v>23</v>
      </c>
      <c r="T83">
        <v>69.61</v>
      </c>
      <c r="U83" s="114">
        <f t="shared" si="9"/>
        <v>217.61</v>
      </c>
      <c r="V83" s="112">
        <f t="shared" si="10"/>
        <v>0</v>
      </c>
      <c r="Y83">
        <f>BAWANA!AW83+BAWANA!AX83</f>
        <v>20.39</v>
      </c>
      <c r="Z83">
        <f>BAWANA!BD83+BAWANA!BE83</f>
        <v>32</v>
      </c>
      <c r="AA83">
        <f>BAWANA!X83+BAWANA!Y83</f>
        <v>20.39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217.61</v>
      </c>
      <c r="E84">
        <f>BAWANA!AM84</f>
        <v>0</v>
      </c>
      <c r="F84">
        <f t="shared" si="11"/>
        <v>256</v>
      </c>
      <c r="G84">
        <f t="shared" si="12"/>
        <v>217.61</v>
      </c>
      <c r="H84" s="112"/>
      <c r="I84">
        <f>BRPL_EOD!AI84+BRPL_EOD!AJ84</f>
        <v>75</v>
      </c>
      <c r="J84">
        <f>BYPL_EOD!AI84+BYPL_EOD!AJ84</f>
        <v>45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217.61</v>
      </c>
      <c r="O84" s="112">
        <f t="shared" si="8"/>
        <v>0</v>
      </c>
      <c r="P84">
        <v>75</v>
      </c>
      <c r="Q84">
        <v>45</v>
      </c>
      <c r="R84">
        <v>5</v>
      </c>
      <c r="S84">
        <v>23</v>
      </c>
      <c r="T84">
        <v>69.61</v>
      </c>
      <c r="U84" s="114">
        <f t="shared" si="9"/>
        <v>217.61</v>
      </c>
      <c r="V84" s="112">
        <f t="shared" si="10"/>
        <v>0</v>
      </c>
      <c r="Y84">
        <f>BAWANA!AW84+BAWANA!AX84</f>
        <v>20.39</v>
      </c>
      <c r="Z84">
        <f>BAWANA!BD84+BAWANA!BE84</f>
        <v>32</v>
      </c>
      <c r="AA84">
        <f>BAWANA!X84+BAWANA!Y84</f>
        <v>20.39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220.15999999999997</v>
      </c>
      <c r="E85">
        <f>BAWANA!AM85</f>
        <v>0</v>
      </c>
      <c r="F85">
        <f t="shared" si="11"/>
        <v>256</v>
      </c>
      <c r="G85">
        <f t="shared" si="12"/>
        <v>220.15999999999997</v>
      </c>
      <c r="H85" s="112"/>
      <c r="I85">
        <f>BRPL_EOD!AI85+BRPL_EOD!AJ85</f>
        <v>77.56</v>
      </c>
      <c r="J85">
        <f>BYPL_EOD!AI85+BYPL_EOD!AJ85</f>
        <v>45</v>
      </c>
      <c r="K85">
        <f>MES_EOD!AI85+MES_EOD!AJ85</f>
        <v>5</v>
      </c>
      <c r="L85">
        <f>NDMC_EOD!AI85+NDMC_EOD!AJ85</f>
        <v>23</v>
      </c>
      <c r="M85">
        <f>TPDDL_EOD!AI85+TPDDL_EOD!AJ85</f>
        <v>69.61</v>
      </c>
      <c r="N85">
        <f t="shared" si="7"/>
        <v>220.17000000000002</v>
      </c>
      <c r="O85" s="112">
        <f t="shared" si="8"/>
        <v>-1.0000000000047748E-2</v>
      </c>
      <c r="P85">
        <v>77.556477267565953</v>
      </c>
      <c r="Q85">
        <v>44.997956124812632</v>
      </c>
      <c r="R85">
        <v>4.9997729027569591</v>
      </c>
      <c r="S85">
        <v>22.998955352682014</v>
      </c>
      <c r="T85">
        <v>69.606838352182393</v>
      </c>
      <c r="U85" s="114">
        <f t="shared" si="9"/>
        <v>220.15999999999994</v>
      </c>
      <c r="V85" s="112">
        <f t="shared" si="10"/>
        <v>0</v>
      </c>
      <c r="Y85">
        <f>BAWANA!AW85+BAWANA!AX85</f>
        <v>24.92</v>
      </c>
      <c r="Z85">
        <f>BAWANA!BD85+BAWANA!BE85</f>
        <v>24.92</v>
      </c>
      <c r="AA85">
        <f>BAWANA!X85+BAWANA!Y85</f>
        <v>24.92</v>
      </c>
      <c r="AB85">
        <f>BAWANA!AE85+BAWANA!AF85</f>
        <v>24.92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220.15999999999997</v>
      </c>
      <c r="E86">
        <f>BAWANA!AM86</f>
        <v>0</v>
      </c>
      <c r="F86">
        <f t="shared" si="11"/>
        <v>256</v>
      </c>
      <c r="G86">
        <f t="shared" si="12"/>
        <v>220.15999999999997</v>
      </c>
      <c r="H86" s="112"/>
      <c r="I86">
        <f>BRPL_EOD!AI86+BRPL_EOD!AJ86</f>
        <v>77.56</v>
      </c>
      <c r="J86">
        <f>BYPL_EOD!AI86+BYPL_EOD!AJ86</f>
        <v>45</v>
      </c>
      <c r="K86">
        <f>MES_EOD!AI86+MES_EOD!AJ86</f>
        <v>5</v>
      </c>
      <c r="L86">
        <f>NDMC_EOD!AI86+NDMC_EOD!AJ86</f>
        <v>23</v>
      </c>
      <c r="M86">
        <f>TPDDL_EOD!AI86+TPDDL_EOD!AJ86</f>
        <v>69.61</v>
      </c>
      <c r="N86">
        <f t="shared" si="7"/>
        <v>220.17000000000002</v>
      </c>
      <c r="O86" s="112">
        <f t="shared" si="8"/>
        <v>-1.0000000000047748E-2</v>
      </c>
      <c r="P86">
        <v>77.556477267565953</v>
      </c>
      <c r="Q86">
        <v>44.997956124812632</v>
      </c>
      <c r="R86">
        <v>4.9997729027569591</v>
      </c>
      <c r="S86">
        <v>22.998955352682014</v>
      </c>
      <c r="T86">
        <v>69.606838352182393</v>
      </c>
      <c r="U86" s="114">
        <f t="shared" si="9"/>
        <v>220.15999999999994</v>
      </c>
      <c r="V86" s="112">
        <f t="shared" si="10"/>
        <v>0</v>
      </c>
      <c r="Y86">
        <f>BAWANA!AW86+BAWANA!AX86</f>
        <v>24.92</v>
      </c>
      <c r="Z86">
        <f>BAWANA!BD86+BAWANA!BE86</f>
        <v>24.92</v>
      </c>
      <c r="AA86">
        <f>BAWANA!X86+BAWANA!Y86</f>
        <v>24.92</v>
      </c>
      <c r="AB86">
        <f>BAWANA!AE86+BAWANA!AF86</f>
        <v>24.92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216.74</v>
      </c>
      <c r="E87">
        <f>BAWANA!AM87</f>
        <v>0</v>
      </c>
      <c r="F87">
        <f t="shared" si="11"/>
        <v>256</v>
      </c>
      <c r="G87">
        <f t="shared" si="12"/>
        <v>216.74</v>
      </c>
      <c r="H87" s="112"/>
      <c r="I87">
        <f>BRPL_EOD!AI87+BRPL_EOD!AJ87</f>
        <v>82.89</v>
      </c>
      <c r="J87">
        <f>BYPL_EOD!AI87+BYPL_EOD!AJ87</f>
        <v>47.93</v>
      </c>
      <c r="K87">
        <f>MES_EOD!AI87+MES_EOD!AJ87</f>
        <v>5</v>
      </c>
      <c r="L87">
        <f>NDMC_EOD!AI87+NDMC_EOD!AJ87</f>
        <v>23</v>
      </c>
      <c r="M87">
        <f>TPDDL_EOD!AI87+TPDDL_EOD!AJ87</f>
        <v>57.92</v>
      </c>
      <c r="N87">
        <f t="shared" si="7"/>
        <v>216.74</v>
      </c>
      <c r="O87" s="112">
        <f t="shared" si="8"/>
        <v>0</v>
      </c>
      <c r="P87">
        <v>82.89</v>
      </c>
      <c r="Q87">
        <v>47.93</v>
      </c>
      <c r="R87">
        <v>5</v>
      </c>
      <c r="S87">
        <v>23</v>
      </c>
      <c r="T87">
        <v>57.92</v>
      </c>
      <c r="U87" s="114">
        <f t="shared" si="9"/>
        <v>216.74</v>
      </c>
      <c r="V87" s="112">
        <f t="shared" si="10"/>
        <v>0</v>
      </c>
      <c r="Y87">
        <f>BAWANA!AW87+BAWANA!AX87</f>
        <v>26.63</v>
      </c>
      <c r="Z87">
        <f>BAWANA!BD87+BAWANA!BE87</f>
        <v>26.63</v>
      </c>
      <c r="AA87">
        <f>BAWANA!X87+BAWANA!Y87</f>
        <v>26.63</v>
      </c>
      <c r="AB87">
        <f>BAWANA!AE87+BAWANA!AF87</f>
        <v>26.63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216.74</v>
      </c>
      <c r="E88">
        <f>BAWANA!AM88</f>
        <v>0</v>
      </c>
      <c r="F88">
        <f t="shared" si="11"/>
        <v>256</v>
      </c>
      <c r="G88">
        <f t="shared" si="12"/>
        <v>216.74</v>
      </c>
      <c r="H88" s="112"/>
      <c r="I88">
        <f>BRPL_EOD!AI88+BRPL_EOD!AJ88</f>
        <v>82.89</v>
      </c>
      <c r="J88">
        <f>BYPL_EOD!AI88+BYPL_EOD!AJ88</f>
        <v>47.93</v>
      </c>
      <c r="K88">
        <f>MES_EOD!AI88+MES_EOD!AJ88</f>
        <v>5</v>
      </c>
      <c r="L88">
        <f>NDMC_EOD!AI88+NDMC_EOD!AJ88</f>
        <v>23</v>
      </c>
      <c r="M88">
        <f>TPDDL_EOD!AI88+TPDDL_EOD!AJ88</f>
        <v>57.92</v>
      </c>
      <c r="N88">
        <f t="shared" si="7"/>
        <v>216.74</v>
      </c>
      <c r="O88" s="112">
        <f t="shared" si="8"/>
        <v>0</v>
      </c>
      <c r="P88">
        <v>82.89</v>
      </c>
      <c r="Q88">
        <v>47.93</v>
      </c>
      <c r="R88">
        <v>5</v>
      </c>
      <c r="S88">
        <v>23</v>
      </c>
      <c r="T88">
        <v>57.92</v>
      </c>
      <c r="U88" s="114">
        <f t="shared" si="9"/>
        <v>216.74</v>
      </c>
      <c r="V88" s="112">
        <f t="shared" si="10"/>
        <v>0</v>
      </c>
      <c r="Y88">
        <f>BAWANA!AW88+BAWANA!AX88</f>
        <v>26.63</v>
      </c>
      <c r="Z88">
        <f>BAWANA!BD88+BAWANA!BE88</f>
        <v>26.63</v>
      </c>
      <c r="AA88">
        <f>BAWANA!X88+BAWANA!Y88</f>
        <v>26.63</v>
      </c>
      <c r="AB88">
        <f>BAWANA!AE88+BAWANA!AF88</f>
        <v>26.63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216.74</v>
      </c>
      <c r="E89">
        <f>BAWANA!AM89</f>
        <v>0</v>
      </c>
      <c r="F89">
        <f t="shared" si="11"/>
        <v>256</v>
      </c>
      <c r="G89">
        <f t="shared" si="12"/>
        <v>216.74</v>
      </c>
      <c r="H89" s="112"/>
      <c r="I89">
        <f>BRPL_EOD!AI89+BRPL_EOD!AJ89</f>
        <v>82.89</v>
      </c>
      <c r="J89">
        <f>BYPL_EOD!AI89+BYPL_EOD!AJ89</f>
        <v>47.93</v>
      </c>
      <c r="K89">
        <f>MES_EOD!AI89+MES_EOD!AJ89</f>
        <v>5</v>
      </c>
      <c r="L89">
        <f>NDMC_EOD!AI89+NDMC_EOD!AJ89</f>
        <v>23</v>
      </c>
      <c r="M89">
        <f>TPDDL_EOD!AI89+TPDDL_EOD!AJ89</f>
        <v>57.92</v>
      </c>
      <c r="N89">
        <f t="shared" si="7"/>
        <v>216.74</v>
      </c>
      <c r="O89" s="112">
        <f t="shared" si="8"/>
        <v>0</v>
      </c>
      <c r="P89">
        <v>82.89</v>
      </c>
      <c r="Q89">
        <v>47.93</v>
      </c>
      <c r="R89">
        <v>5</v>
      </c>
      <c r="S89">
        <v>23</v>
      </c>
      <c r="T89">
        <v>57.92</v>
      </c>
      <c r="U89" s="114">
        <f t="shared" si="9"/>
        <v>216.74</v>
      </c>
      <c r="V89" s="112">
        <f t="shared" si="10"/>
        <v>0</v>
      </c>
      <c r="Y89">
        <f>BAWANA!AW89+BAWANA!AX89</f>
        <v>26.63</v>
      </c>
      <c r="Z89">
        <f>BAWANA!BD89+BAWANA!BE89</f>
        <v>26.63</v>
      </c>
      <c r="AA89">
        <f>BAWANA!X89+BAWANA!Y89</f>
        <v>26.63</v>
      </c>
      <c r="AB89">
        <f>BAWANA!AE89+BAWANA!AF89</f>
        <v>26.63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216.74</v>
      </c>
      <c r="E90">
        <f>BAWANA!AM90</f>
        <v>0</v>
      </c>
      <c r="F90">
        <f t="shared" si="11"/>
        <v>256</v>
      </c>
      <c r="G90">
        <f t="shared" si="12"/>
        <v>216.74</v>
      </c>
      <c r="H90" s="112"/>
      <c r="I90">
        <f>BRPL_EOD!AI90+BRPL_EOD!AJ90</f>
        <v>82.89</v>
      </c>
      <c r="J90">
        <f>BYPL_EOD!AI90+BYPL_EOD!AJ90</f>
        <v>47.93</v>
      </c>
      <c r="K90">
        <f>MES_EOD!AI90+MES_EOD!AJ90</f>
        <v>5</v>
      </c>
      <c r="L90">
        <f>NDMC_EOD!AI90+NDMC_EOD!AJ90</f>
        <v>23</v>
      </c>
      <c r="M90">
        <f>TPDDL_EOD!AI90+TPDDL_EOD!AJ90</f>
        <v>57.92</v>
      </c>
      <c r="N90">
        <f t="shared" si="7"/>
        <v>216.74</v>
      </c>
      <c r="O90" s="112">
        <f t="shared" si="8"/>
        <v>0</v>
      </c>
      <c r="P90">
        <v>82.89</v>
      </c>
      <c r="Q90">
        <v>47.93</v>
      </c>
      <c r="R90">
        <v>5</v>
      </c>
      <c r="S90">
        <v>23</v>
      </c>
      <c r="T90">
        <v>57.92</v>
      </c>
      <c r="U90" s="114">
        <f t="shared" si="9"/>
        <v>216.74</v>
      </c>
      <c r="V90" s="112">
        <f t="shared" si="10"/>
        <v>0</v>
      </c>
      <c r="Y90">
        <f>BAWANA!AW90+BAWANA!AX90</f>
        <v>26.63</v>
      </c>
      <c r="Z90">
        <f>BAWANA!BD90+BAWANA!BE90</f>
        <v>26.63</v>
      </c>
      <c r="AA90">
        <f>BAWANA!X90+BAWANA!Y90</f>
        <v>26.63</v>
      </c>
      <c r="AB90">
        <f>BAWANA!AE90+BAWANA!AF90</f>
        <v>26.63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216.74</v>
      </c>
      <c r="E91">
        <f>BAWANA!AM91</f>
        <v>0</v>
      </c>
      <c r="F91">
        <f t="shared" si="11"/>
        <v>256</v>
      </c>
      <c r="G91">
        <f t="shared" si="12"/>
        <v>216.74</v>
      </c>
      <c r="H91" s="112"/>
      <c r="I91">
        <f>BRPL_EOD!AI91+BRPL_EOD!AJ91</f>
        <v>82.89</v>
      </c>
      <c r="J91">
        <f>BYPL_EOD!AI91+BYPL_EOD!AJ91</f>
        <v>47.93</v>
      </c>
      <c r="K91">
        <f>MES_EOD!AI91+MES_EOD!AJ91</f>
        <v>5</v>
      </c>
      <c r="L91">
        <f>NDMC_EOD!AI91+NDMC_EOD!AJ91</f>
        <v>23</v>
      </c>
      <c r="M91">
        <f>TPDDL_EOD!AI91+TPDDL_EOD!AJ91</f>
        <v>57.92</v>
      </c>
      <c r="N91">
        <f t="shared" si="7"/>
        <v>216.74</v>
      </c>
      <c r="O91" s="112">
        <f t="shared" si="8"/>
        <v>0</v>
      </c>
      <c r="P91">
        <v>82.89</v>
      </c>
      <c r="Q91">
        <v>47.93</v>
      </c>
      <c r="R91">
        <v>5</v>
      </c>
      <c r="S91">
        <v>23</v>
      </c>
      <c r="T91">
        <v>57.92</v>
      </c>
      <c r="U91" s="114">
        <f t="shared" si="9"/>
        <v>216.74</v>
      </c>
      <c r="V91" s="112">
        <f t="shared" si="10"/>
        <v>0</v>
      </c>
      <c r="Y91">
        <f>BAWANA!AW91+BAWANA!AX91</f>
        <v>26.63</v>
      </c>
      <c r="Z91">
        <f>BAWANA!BD91+BAWANA!BE91</f>
        <v>26.63</v>
      </c>
      <c r="AA91">
        <f>BAWANA!X91+BAWANA!Y91</f>
        <v>26.63</v>
      </c>
      <c r="AB91">
        <f>BAWANA!AE91+BAWANA!AF91</f>
        <v>26.63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216.74</v>
      </c>
      <c r="E92">
        <f>BAWANA!AM92</f>
        <v>0</v>
      </c>
      <c r="F92">
        <f t="shared" si="11"/>
        <v>256</v>
      </c>
      <c r="G92">
        <f t="shared" si="12"/>
        <v>216.74</v>
      </c>
      <c r="H92" s="112"/>
      <c r="I92">
        <f>BRPL_EOD!AI92+BRPL_EOD!AJ92</f>
        <v>82.89</v>
      </c>
      <c r="J92">
        <f>BYPL_EOD!AI92+BYPL_EOD!AJ92</f>
        <v>47.93</v>
      </c>
      <c r="K92">
        <f>MES_EOD!AI92+MES_EOD!AJ92</f>
        <v>5</v>
      </c>
      <c r="L92">
        <f>NDMC_EOD!AI92+NDMC_EOD!AJ92</f>
        <v>23</v>
      </c>
      <c r="M92">
        <f>TPDDL_EOD!AI92+TPDDL_EOD!AJ92</f>
        <v>57.92</v>
      </c>
      <c r="N92">
        <f t="shared" si="7"/>
        <v>216.74</v>
      </c>
      <c r="O92" s="112">
        <f t="shared" si="8"/>
        <v>0</v>
      </c>
      <c r="P92">
        <v>82.89</v>
      </c>
      <c r="Q92">
        <v>47.93</v>
      </c>
      <c r="R92">
        <v>5</v>
      </c>
      <c r="S92">
        <v>23</v>
      </c>
      <c r="T92">
        <v>57.92</v>
      </c>
      <c r="U92" s="114">
        <f t="shared" si="9"/>
        <v>216.74</v>
      </c>
      <c r="V92" s="112">
        <f t="shared" si="10"/>
        <v>0</v>
      </c>
      <c r="Y92">
        <f>BAWANA!AW92+BAWANA!AX92</f>
        <v>26.63</v>
      </c>
      <c r="Z92">
        <f>BAWANA!BD92+BAWANA!BE92</f>
        <v>26.63</v>
      </c>
      <c r="AA92">
        <f>BAWANA!X92+BAWANA!Y92</f>
        <v>26.63</v>
      </c>
      <c r="AB92">
        <f>BAWANA!AE92+BAWANA!AF92</f>
        <v>26.63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216.74</v>
      </c>
      <c r="E93">
        <f>BAWANA!AM93</f>
        <v>0</v>
      </c>
      <c r="F93">
        <f t="shared" si="11"/>
        <v>256</v>
      </c>
      <c r="G93">
        <f t="shared" si="12"/>
        <v>216.74</v>
      </c>
      <c r="H93" s="112"/>
      <c r="I93">
        <f>BRPL_EOD!AI93+BRPL_EOD!AJ93</f>
        <v>82.89</v>
      </c>
      <c r="J93">
        <f>BYPL_EOD!AI93+BYPL_EOD!AJ93</f>
        <v>47.93</v>
      </c>
      <c r="K93">
        <f>MES_EOD!AI93+MES_EOD!AJ93</f>
        <v>5</v>
      </c>
      <c r="L93">
        <f>NDMC_EOD!AI93+NDMC_EOD!AJ93</f>
        <v>23</v>
      </c>
      <c r="M93">
        <f>TPDDL_EOD!AI93+TPDDL_EOD!AJ93</f>
        <v>57.92</v>
      </c>
      <c r="N93">
        <f t="shared" si="7"/>
        <v>216.74</v>
      </c>
      <c r="O93" s="112">
        <f t="shared" si="8"/>
        <v>0</v>
      </c>
      <c r="P93">
        <v>82.89</v>
      </c>
      <c r="Q93">
        <v>47.93</v>
      </c>
      <c r="R93">
        <v>5</v>
      </c>
      <c r="S93">
        <v>23</v>
      </c>
      <c r="T93">
        <v>57.92</v>
      </c>
      <c r="U93" s="114">
        <f t="shared" si="9"/>
        <v>216.74</v>
      </c>
      <c r="V93" s="112">
        <f t="shared" si="10"/>
        <v>0</v>
      </c>
      <c r="Y93">
        <f>BAWANA!AW93+BAWANA!AX93</f>
        <v>26.63</v>
      </c>
      <c r="Z93">
        <f>BAWANA!BD93+BAWANA!BE93</f>
        <v>26.63</v>
      </c>
      <c r="AA93">
        <f>BAWANA!X93+BAWANA!Y93</f>
        <v>26.63</v>
      </c>
      <c r="AB93">
        <f>BAWANA!AE93+BAWANA!AF93</f>
        <v>26.63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216.74</v>
      </c>
      <c r="E94">
        <f>BAWANA!AM94</f>
        <v>0</v>
      </c>
      <c r="F94">
        <f t="shared" si="11"/>
        <v>256</v>
      </c>
      <c r="G94">
        <f t="shared" si="12"/>
        <v>216.74</v>
      </c>
      <c r="H94" s="112"/>
      <c r="I94">
        <f>BRPL_EOD!AI94+BRPL_EOD!AJ94</f>
        <v>82.89</v>
      </c>
      <c r="J94">
        <f>BYPL_EOD!AI94+BYPL_EOD!AJ94</f>
        <v>47.93</v>
      </c>
      <c r="K94">
        <f>MES_EOD!AI94+MES_EOD!AJ94</f>
        <v>5</v>
      </c>
      <c r="L94">
        <f>NDMC_EOD!AI94+NDMC_EOD!AJ94</f>
        <v>23</v>
      </c>
      <c r="M94">
        <f>TPDDL_EOD!AI94+TPDDL_EOD!AJ94</f>
        <v>57.92</v>
      </c>
      <c r="N94">
        <f t="shared" si="7"/>
        <v>216.74</v>
      </c>
      <c r="O94" s="112">
        <f t="shared" si="8"/>
        <v>0</v>
      </c>
      <c r="P94">
        <v>82.89</v>
      </c>
      <c r="Q94">
        <v>47.93</v>
      </c>
      <c r="R94">
        <v>5</v>
      </c>
      <c r="S94">
        <v>23</v>
      </c>
      <c r="T94">
        <v>57.92</v>
      </c>
      <c r="U94" s="114">
        <f t="shared" si="9"/>
        <v>216.74</v>
      </c>
      <c r="V94" s="112">
        <f t="shared" si="10"/>
        <v>0</v>
      </c>
      <c r="Y94">
        <f>BAWANA!AW94+BAWANA!AX94</f>
        <v>26.63</v>
      </c>
      <c r="Z94">
        <f>BAWANA!BD94+BAWANA!BE94</f>
        <v>26.63</v>
      </c>
      <c r="AA94">
        <f>BAWANA!X94+BAWANA!Y94</f>
        <v>26.63</v>
      </c>
      <c r="AB94">
        <f>BAWANA!AE94+BAWANA!AF94</f>
        <v>26.63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216.74</v>
      </c>
      <c r="E95">
        <f>BAWANA!AM95</f>
        <v>0</v>
      </c>
      <c r="F95">
        <f t="shared" si="11"/>
        <v>256</v>
      </c>
      <c r="G95">
        <f t="shared" si="12"/>
        <v>216.74</v>
      </c>
      <c r="H95" s="112"/>
      <c r="I95">
        <f>BRPL_EOD!AI95+BRPL_EOD!AJ95</f>
        <v>82.89</v>
      </c>
      <c r="J95">
        <f>BYPL_EOD!AI95+BYPL_EOD!AJ95</f>
        <v>47.93</v>
      </c>
      <c r="K95">
        <f>MES_EOD!AI95+MES_EOD!AJ95</f>
        <v>5</v>
      </c>
      <c r="L95">
        <f>NDMC_EOD!AI95+NDMC_EOD!AJ95</f>
        <v>23</v>
      </c>
      <c r="M95">
        <f>TPDDL_EOD!AI95+TPDDL_EOD!AJ95</f>
        <v>57.92</v>
      </c>
      <c r="N95">
        <f t="shared" si="7"/>
        <v>216.74</v>
      </c>
      <c r="O95" s="112">
        <f t="shared" si="8"/>
        <v>0</v>
      </c>
      <c r="P95">
        <v>82.89</v>
      </c>
      <c r="Q95">
        <v>47.93</v>
      </c>
      <c r="R95">
        <v>5</v>
      </c>
      <c r="S95">
        <v>23</v>
      </c>
      <c r="T95">
        <v>57.92</v>
      </c>
      <c r="U95" s="114">
        <f t="shared" si="9"/>
        <v>216.74</v>
      </c>
      <c r="V95" s="112">
        <f t="shared" si="10"/>
        <v>0</v>
      </c>
      <c r="Y95">
        <f>BAWANA!AW95+BAWANA!AX95</f>
        <v>26.63</v>
      </c>
      <c r="Z95">
        <f>BAWANA!BD95+BAWANA!BE95</f>
        <v>26.63</v>
      </c>
      <c r="AA95">
        <f>BAWANA!X95+BAWANA!Y95</f>
        <v>26.63</v>
      </c>
      <c r="AB95">
        <f>BAWANA!AE95+BAWANA!AF95</f>
        <v>26.63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216.74</v>
      </c>
      <c r="E96">
        <f>BAWANA!AM96</f>
        <v>0</v>
      </c>
      <c r="F96">
        <f t="shared" si="11"/>
        <v>256</v>
      </c>
      <c r="G96">
        <f t="shared" si="12"/>
        <v>216.74</v>
      </c>
      <c r="H96" s="112"/>
      <c r="I96">
        <f>BRPL_EOD!AI96+BRPL_EOD!AJ96</f>
        <v>82.89</v>
      </c>
      <c r="J96">
        <f>BYPL_EOD!AI96+BYPL_EOD!AJ96</f>
        <v>47.93</v>
      </c>
      <c r="K96">
        <f>MES_EOD!AI96+MES_EOD!AJ96</f>
        <v>5</v>
      </c>
      <c r="L96">
        <f>NDMC_EOD!AI96+NDMC_EOD!AJ96</f>
        <v>23</v>
      </c>
      <c r="M96">
        <f>TPDDL_EOD!AI96+TPDDL_EOD!AJ96</f>
        <v>57.92</v>
      </c>
      <c r="N96">
        <f t="shared" si="7"/>
        <v>216.74</v>
      </c>
      <c r="O96" s="112">
        <f t="shared" si="8"/>
        <v>0</v>
      </c>
      <c r="P96">
        <v>82.89</v>
      </c>
      <c r="Q96">
        <v>47.93</v>
      </c>
      <c r="R96">
        <v>5</v>
      </c>
      <c r="S96">
        <v>23</v>
      </c>
      <c r="T96">
        <v>57.92</v>
      </c>
      <c r="U96" s="114">
        <f t="shared" si="9"/>
        <v>216.74</v>
      </c>
      <c r="V96" s="112">
        <f t="shared" si="10"/>
        <v>0</v>
      </c>
      <c r="Y96">
        <f>BAWANA!AW96+BAWANA!AX96</f>
        <v>26.63</v>
      </c>
      <c r="Z96">
        <f>BAWANA!BD96+BAWANA!BE96</f>
        <v>26.63</v>
      </c>
      <c r="AA96">
        <f>BAWANA!X96+BAWANA!Y96</f>
        <v>26.63</v>
      </c>
      <c r="AB96">
        <f>BAWANA!AE96+BAWANA!AF96</f>
        <v>26.63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216.74</v>
      </c>
      <c r="E97">
        <f>BAWANA!AM97</f>
        <v>0</v>
      </c>
      <c r="F97">
        <f t="shared" si="11"/>
        <v>256</v>
      </c>
      <c r="G97">
        <f t="shared" si="12"/>
        <v>216.74</v>
      </c>
      <c r="H97" s="112"/>
      <c r="I97">
        <f>BRPL_EOD!AI97+BRPL_EOD!AJ97</f>
        <v>82.89</v>
      </c>
      <c r="J97">
        <f>BYPL_EOD!AI97+BYPL_EOD!AJ97</f>
        <v>47.93</v>
      </c>
      <c r="K97">
        <f>MES_EOD!AI97+MES_EOD!AJ97</f>
        <v>5</v>
      </c>
      <c r="L97">
        <f>NDMC_EOD!AI97+NDMC_EOD!AJ97</f>
        <v>23</v>
      </c>
      <c r="M97">
        <f>TPDDL_EOD!AI97+TPDDL_EOD!AJ97</f>
        <v>57.92</v>
      </c>
      <c r="N97">
        <f t="shared" si="7"/>
        <v>216.74</v>
      </c>
      <c r="O97" s="112">
        <f t="shared" si="8"/>
        <v>0</v>
      </c>
      <c r="P97">
        <v>82.89</v>
      </c>
      <c r="Q97">
        <v>47.93</v>
      </c>
      <c r="R97">
        <v>5</v>
      </c>
      <c r="S97">
        <v>23</v>
      </c>
      <c r="T97">
        <v>57.92</v>
      </c>
      <c r="U97" s="114">
        <f t="shared" si="9"/>
        <v>216.74</v>
      </c>
      <c r="V97" s="112">
        <f t="shared" si="10"/>
        <v>0</v>
      </c>
      <c r="Y97">
        <f>BAWANA!AW97+BAWANA!AX97</f>
        <v>26.63</v>
      </c>
      <c r="Z97">
        <f>BAWANA!BD97+BAWANA!BE97</f>
        <v>26.63</v>
      </c>
      <c r="AA97">
        <f>BAWANA!X97+BAWANA!Y97</f>
        <v>26.63</v>
      </c>
      <c r="AB97">
        <f>BAWANA!AE97+BAWANA!AF97</f>
        <v>26.63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216.74</v>
      </c>
      <c r="E98">
        <f>BAWANA!AM98</f>
        <v>0</v>
      </c>
      <c r="F98">
        <f t="shared" si="11"/>
        <v>256</v>
      </c>
      <c r="G98">
        <f t="shared" si="12"/>
        <v>216.74</v>
      </c>
      <c r="H98" s="112"/>
      <c r="I98">
        <f>BRPL_EOD!AI98+BRPL_EOD!AJ98</f>
        <v>82.89</v>
      </c>
      <c r="J98">
        <f>BYPL_EOD!AI98+BYPL_EOD!AJ98</f>
        <v>47.93</v>
      </c>
      <c r="K98">
        <f>MES_EOD!AI98+MES_EOD!AJ98</f>
        <v>5</v>
      </c>
      <c r="L98">
        <f>NDMC_EOD!AI98+NDMC_EOD!AJ98</f>
        <v>23</v>
      </c>
      <c r="M98">
        <f>TPDDL_EOD!AI98+TPDDL_EOD!AJ98</f>
        <v>57.92</v>
      </c>
      <c r="N98">
        <f t="shared" si="7"/>
        <v>216.74</v>
      </c>
      <c r="O98" s="112">
        <f t="shared" si="8"/>
        <v>0</v>
      </c>
      <c r="P98">
        <v>82.89</v>
      </c>
      <c r="Q98">
        <v>47.93</v>
      </c>
      <c r="R98">
        <v>5</v>
      </c>
      <c r="S98">
        <v>23</v>
      </c>
      <c r="T98">
        <v>57.92</v>
      </c>
      <c r="U98" s="114">
        <f t="shared" si="9"/>
        <v>216.74</v>
      </c>
      <c r="V98" s="112">
        <f t="shared" si="10"/>
        <v>0</v>
      </c>
      <c r="Y98">
        <f>BAWANA!AW98+BAWANA!AX98</f>
        <v>26.63</v>
      </c>
      <c r="Z98">
        <f>BAWANA!BD98+BAWANA!BE98</f>
        <v>26.63</v>
      </c>
      <c r="AA98">
        <f>BAWANA!X98+BAWANA!Y98</f>
        <v>26.63</v>
      </c>
      <c r="AB98">
        <f>BAWANA!AE98+BAWANA!AF98</f>
        <v>26.63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5.2535850000000108</v>
      </c>
      <c r="E99" s="114">
        <f t="shared" si="14"/>
        <v>0</v>
      </c>
      <c r="F99" s="114">
        <f t="shared" si="14"/>
        <v>6.1440000000000001</v>
      </c>
      <c r="G99" s="114">
        <f t="shared" si="14"/>
        <v>5.2535850000000108</v>
      </c>
      <c r="H99" s="114"/>
      <c r="I99" s="114">
        <f t="shared" si="14"/>
        <v>2.0037550000000008</v>
      </c>
      <c r="J99" s="114">
        <f t="shared" si="14"/>
        <v>1.1224699999999999</v>
      </c>
      <c r="K99" s="114">
        <f t="shared" si="14"/>
        <v>0.12</v>
      </c>
      <c r="L99" s="114">
        <f t="shared" si="14"/>
        <v>0.55200000000000005</v>
      </c>
      <c r="M99" s="114">
        <f t="shared" si="14"/>
        <v>1.4554049999999994</v>
      </c>
      <c r="N99" s="114">
        <f t="shared" si="14"/>
        <v>5.2536300000000109</v>
      </c>
      <c r="O99" s="114">
        <f t="shared" si="14"/>
        <v>-4.4999999999987494E-5</v>
      </c>
      <c r="P99" s="114">
        <f t="shared" si="14"/>
        <v>2.0037379258244004</v>
      </c>
      <c r="Q99" s="114">
        <f t="shared" si="14"/>
        <v>1.1224607192892502</v>
      </c>
      <c r="R99" s="114">
        <f t="shared" si="14"/>
        <v>0.11999897497462948</v>
      </c>
      <c r="S99" s="114">
        <f t="shared" si="14"/>
        <v>0.55199528488329552</v>
      </c>
      <c r="T99" s="114">
        <f t="shared" si="14"/>
        <v>1.4553920950284254</v>
      </c>
      <c r="U99" s="114">
        <f t="shared" si="14"/>
        <v>5.2535850000000108</v>
      </c>
      <c r="V99" s="114">
        <f t="shared" si="10"/>
        <v>0</v>
      </c>
      <c r="Y99" s="114">
        <f>SUM(Y3:Y98)/4000</f>
        <v>0.57722000000000107</v>
      </c>
      <c r="Z99" s="114">
        <f t="shared" ref="Z99:AD99" si="15">SUM(Z3:Z98)/4000</f>
        <v>0.64919500000000097</v>
      </c>
      <c r="AA99" s="114">
        <f t="shared" si="15"/>
        <v>0.57722000000000107</v>
      </c>
      <c r="AB99" s="114">
        <f t="shared" si="15"/>
        <v>0.64919500000000097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42.734999999999999</v>
      </c>
      <c r="E3">
        <v>0</v>
      </c>
      <c r="F3">
        <v>0</v>
      </c>
      <c r="G3">
        <v>69.938400000000001</v>
      </c>
      <c r="H3">
        <v>0</v>
      </c>
      <c r="I3">
        <v>0</v>
      </c>
      <c r="J3">
        <v>89.872</v>
      </c>
      <c r="K3">
        <v>679.49316799999997</v>
      </c>
      <c r="L3">
        <v>435.435</v>
      </c>
      <c r="M3">
        <v>92</v>
      </c>
      <c r="N3">
        <v>118.125</v>
      </c>
      <c r="O3">
        <v>123.66562500000001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9.0350000000000001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43.147199999999998</v>
      </c>
      <c r="AH3">
        <v>0</v>
      </c>
      <c r="AI3">
        <v>0</v>
      </c>
      <c r="AJ3">
        <v>0</v>
      </c>
      <c r="AK3">
        <v>53.5518</v>
      </c>
      <c r="AL3">
        <v>12.782</v>
      </c>
      <c r="AM3">
        <v>15.804048</v>
      </c>
      <c r="AN3">
        <v>0.66954999999999998</v>
      </c>
      <c r="AO3">
        <v>0</v>
      </c>
      <c r="AP3">
        <v>5.6364000000000001</v>
      </c>
      <c r="AQ3">
        <v>0</v>
      </c>
      <c r="AR3">
        <v>40.847999999999999</v>
      </c>
      <c r="AS3">
        <v>21.523199999999999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2713.6529120000005</v>
      </c>
    </row>
    <row r="4" spans="1:121">
      <c r="A4" t="s">
        <v>46</v>
      </c>
      <c r="B4">
        <v>0</v>
      </c>
      <c r="C4">
        <v>0</v>
      </c>
      <c r="D4">
        <v>42.734999999999999</v>
      </c>
      <c r="E4">
        <v>0</v>
      </c>
      <c r="F4">
        <v>0</v>
      </c>
      <c r="G4">
        <v>69.938400000000001</v>
      </c>
      <c r="H4">
        <v>0</v>
      </c>
      <c r="I4">
        <v>0</v>
      </c>
      <c r="J4">
        <v>89.872</v>
      </c>
      <c r="K4">
        <v>679.49316799999997</v>
      </c>
      <c r="L4">
        <v>435.435</v>
      </c>
      <c r="M4">
        <v>92</v>
      </c>
      <c r="N4">
        <v>118.125</v>
      </c>
      <c r="O4">
        <v>123.66562500000001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9.0350000000000001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43.147199999999998</v>
      </c>
      <c r="AH4">
        <v>0</v>
      </c>
      <c r="AI4">
        <v>0</v>
      </c>
      <c r="AJ4">
        <v>0</v>
      </c>
      <c r="AK4">
        <v>53.5518</v>
      </c>
      <c r="AL4">
        <v>12.782</v>
      </c>
      <c r="AM4">
        <v>15.804048</v>
      </c>
      <c r="AN4">
        <v>0.66954999999999998</v>
      </c>
      <c r="AO4">
        <v>0</v>
      </c>
      <c r="AP4">
        <v>5.6364000000000001</v>
      </c>
      <c r="AQ4">
        <v>0</v>
      </c>
      <c r="AR4">
        <v>40.847999999999999</v>
      </c>
      <c r="AS4">
        <v>21.523199999999999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2713.6529120000005</v>
      </c>
    </row>
    <row r="5" spans="1:121">
      <c r="A5" t="s">
        <v>47</v>
      </c>
      <c r="B5">
        <v>0</v>
      </c>
      <c r="C5">
        <v>0</v>
      </c>
      <c r="D5">
        <v>42.734999999999999</v>
      </c>
      <c r="E5">
        <v>0</v>
      </c>
      <c r="F5">
        <v>0</v>
      </c>
      <c r="G5">
        <v>69.938400000000001</v>
      </c>
      <c r="H5">
        <v>0</v>
      </c>
      <c r="I5">
        <v>0</v>
      </c>
      <c r="J5">
        <v>89.872</v>
      </c>
      <c r="K5">
        <v>679.49316799999997</v>
      </c>
      <c r="L5">
        <v>435.435</v>
      </c>
      <c r="M5">
        <v>92</v>
      </c>
      <c r="N5">
        <v>118.125</v>
      </c>
      <c r="O5">
        <v>123.66562500000001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9.0350000000000001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43.147199999999998</v>
      </c>
      <c r="AH5">
        <v>0</v>
      </c>
      <c r="AI5">
        <v>0</v>
      </c>
      <c r="AJ5">
        <v>0</v>
      </c>
      <c r="AK5">
        <v>53.5518</v>
      </c>
      <c r="AL5">
        <v>12.782</v>
      </c>
      <c r="AM5">
        <v>15.804048</v>
      </c>
      <c r="AN5">
        <v>0.66954999999999998</v>
      </c>
      <c r="AO5">
        <v>0</v>
      </c>
      <c r="AP5">
        <v>5.6364000000000001</v>
      </c>
      <c r="AQ5">
        <v>0</v>
      </c>
      <c r="AR5">
        <v>35.328000000000003</v>
      </c>
      <c r="AS5">
        <v>32.553840000000001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2719.1635520000004</v>
      </c>
    </row>
    <row r="6" spans="1:121">
      <c r="A6" t="s">
        <v>48</v>
      </c>
      <c r="B6">
        <v>0</v>
      </c>
      <c r="C6">
        <v>0</v>
      </c>
      <c r="D6">
        <v>42.734999999999999</v>
      </c>
      <c r="E6">
        <v>0</v>
      </c>
      <c r="F6">
        <v>0</v>
      </c>
      <c r="G6">
        <v>69.938400000000001</v>
      </c>
      <c r="H6">
        <v>0</v>
      </c>
      <c r="I6">
        <v>0</v>
      </c>
      <c r="J6">
        <v>89.872</v>
      </c>
      <c r="K6">
        <v>679.49316799999997</v>
      </c>
      <c r="L6">
        <v>435.435</v>
      </c>
      <c r="M6">
        <v>92</v>
      </c>
      <c r="N6">
        <v>118.125</v>
      </c>
      <c r="O6">
        <v>123.66562500000001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9.0350000000000001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43.147199999999998</v>
      </c>
      <c r="AH6">
        <v>0</v>
      </c>
      <c r="AI6">
        <v>0</v>
      </c>
      <c r="AJ6">
        <v>0</v>
      </c>
      <c r="AK6">
        <v>53.5518</v>
      </c>
      <c r="AL6">
        <v>12.782</v>
      </c>
      <c r="AM6">
        <v>15.804048</v>
      </c>
      <c r="AN6">
        <v>0.66954999999999998</v>
      </c>
      <c r="AO6">
        <v>0</v>
      </c>
      <c r="AP6">
        <v>5.6364000000000001</v>
      </c>
      <c r="AQ6">
        <v>0</v>
      </c>
      <c r="AR6">
        <v>35.328000000000003</v>
      </c>
      <c r="AS6">
        <v>32.553840000000001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2719.1635520000004</v>
      </c>
    </row>
    <row r="7" spans="1:121">
      <c r="A7" t="s">
        <v>49</v>
      </c>
      <c r="B7">
        <v>0</v>
      </c>
      <c r="C7">
        <v>0</v>
      </c>
      <c r="D7">
        <v>42.734999999999999</v>
      </c>
      <c r="E7">
        <v>0</v>
      </c>
      <c r="F7">
        <v>0</v>
      </c>
      <c r="G7">
        <v>69.938400000000001</v>
      </c>
      <c r="H7">
        <v>0</v>
      </c>
      <c r="I7">
        <v>0</v>
      </c>
      <c r="J7">
        <v>89.872</v>
      </c>
      <c r="K7">
        <v>679.49316799999997</v>
      </c>
      <c r="L7">
        <v>435.435</v>
      </c>
      <c r="M7">
        <v>92</v>
      </c>
      <c r="N7">
        <v>118.125</v>
      </c>
      <c r="O7">
        <v>123.66562500000001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9.0350000000000001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8.3810000000000002</v>
      </c>
      <c r="AG7">
        <v>43.147199999999998</v>
      </c>
      <c r="AH7">
        <v>0</v>
      </c>
      <c r="AI7">
        <v>0</v>
      </c>
      <c r="AJ7">
        <v>0</v>
      </c>
      <c r="AK7">
        <v>53.5518</v>
      </c>
      <c r="AL7">
        <v>12.782</v>
      </c>
      <c r="AM7">
        <v>15.804048</v>
      </c>
      <c r="AN7">
        <v>0.66954999999999998</v>
      </c>
      <c r="AO7">
        <v>0</v>
      </c>
      <c r="AP7">
        <v>0</v>
      </c>
      <c r="AQ7">
        <v>0</v>
      </c>
      <c r="AR7">
        <v>35.328000000000003</v>
      </c>
      <c r="AS7">
        <v>32.553840000000001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2713.5271520000006</v>
      </c>
    </row>
    <row r="8" spans="1:121">
      <c r="A8" t="s">
        <v>50</v>
      </c>
      <c r="B8">
        <v>0</v>
      </c>
      <c r="C8">
        <v>0</v>
      </c>
      <c r="D8">
        <v>42.734999999999999</v>
      </c>
      <c r="E8">
        <v>0</v>
      </c>
      <c r="F8">
        <v>0</v>
      </c>
      <c r="G8">
        <v>69.938400000000001</v>
      </c>
      <c r="H8">
        <v>0</v>
      </c>
      <c r="I8">
        <v>0</v>
      </c>
      <c r="J8">
        <v>89.872</v>
      </c>
      <c r="K8">
        <v>679.49316799999997</v>
      </c>
      <c r="L8">
        <v>435.435</v>
      </c>
      <c r="M8">
        <v>92</v>
      </c>
      <c r="N8">
        <v>118.125</v>
      </c>
      <c r="O8">
        <v>123.66562500000001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9.0350000000000001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8.3810000000000002</v>
      </c>
      <c r="AG8">
        <v>43.147199999999998</v>
      </c>
      <c r="AH8">
        <v>0</v>
      </c>
      <c r="AI8">
        <v>0</v>
      </c>
      <c r="AJ8">
        <v>0</v>
      </c>
      <c r="AK8">
        <v>53.5518</v>
      </c>
      <c r="AL8">
        <v>12.782</v>
      </c>
      <c r="AM8">
        <v>15.804048</v>
      </c>
      <c r="AN8">
        <v>0.66954999999999998</v>
      </c>
      <c r="AO8">
        <v>0</v>
      </c>
      <c r="AP8">
        <v>0</v>
      </c>
      <c r="AQ8">
        <v>0</v>
      </c>
      <c r="AR8">
        <v>35.328000000000003</v>
      </c>
      <c r="AS8">
        <v>32.553840000000001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2713.5271520000006</v>
      </c>
    </row>
    <row r="9" spans="1:121">
      <c r="A9" t="s">
        <v>51</v>
      </c>
      <c r="B9">
        <v>0</v>
      </c>
      <c r="C9">
        <v>0</v>
      </c>
      <c r="D9">
        <v>42.734999999999999</v>
      </c>
      <c r="E9">
        <v>0</v>
      </c>
      <c r="F9">
        <v>0</v>
      </c>
      <c r="G9">
        <v>69.938400000000001</v>
      </c>
      <c r="H9">
        <v>0</v>
      </c>
      <c r="I9">
        <v>0</v>
      </c>
      <c r="J9">
        <v>89.872</v>
      </c>
      <c r="K9">
        <v>679.49316799999997</v>
      </c>
      <c r="L9">
        <v>435.435</v>
      </c>
      <c r="M9">
        <v>92</v>
      </c>
      <c r="N9">
        <v>118.125</v>
      </c>
      <c r="O9">
        <v>123.66562500000001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9.0350000000000001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8.3810000000000002</v>
      </c>
      <c r="AG9">
        <v>43.147199999999998</v>
      </c>
      <c r="AH9">
        <v>0</v>
      </c>
      <c r="AI9">
        <v>0</v>
      </c>
      <c r="AJ9">
        <v>0</v>
      </c>
      <c r="AK9">
        <v>53.5518</v>
      </c>
      <c r="AL9">
        <v>12.782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35.328000000000003</v>
      </c>
      <c r="AS9">
        <v>32.553840000000001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2713.5271520000006</v>
      </c>
    </row>
    <row r="10" spans="1:121">
      <c r="A10" t="s">
        <v>52</v>
      </c>
      <c r="B10">
        <v>0</v>
      </c>
      <c r="C10">
        <v>0</v>
      </c>
      <c r="D10">
        <v>42.734999999999999</v>
      </c>
      <c r="E10">
        <v>0</v>
      </c>
      <c r="F10">
        <v>0</v>
      </c>
      <c r="G10">
        <v>69.938400000000001</v>
      </c>
      <c r="H10">
        <v>0</v>
      </c>
      <c r="I10">
        <v>0</v>
      </c>
      <c r="J10">
        <v>89.872</v>
      </c>
      <c r="K10">
        <v>679.49316799999997</v>
      </c>
      <c r="L10">
        <v>435.435</v>
      </c>
      <c r="M10">
        <v>92</v>
      </c>
      <c r="N10">
        <v>118.125</v>
      </c>
      <c r="O10">
        <v>123.66562500000001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9.0350000000000001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8.3810000000000002</v>
      </c>
      <c r="AG10">
        <v>43.147199999999998</v>
      </c>
      <c r="AH10">
        <v>0</v>
      </c>
      <c r="AI10">
        <v>0</v>
      </c>
      <c r="AJ10">
        <v>0</v>
      </c>
      <c r="AK10">
        <v>53.5518</v>
      </c>
      <c r="AL10">
        <v>12.782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35.328000000000003</v>
      </c>
      <c r="AS10">
        <v>32.553840000000001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2713.5271520000006</v>
      </c>
    </row>
    <row r="11" spans="1:121">
      <c r="A11" t="s">
        <v>53</v>
      </c>
      <c r="B11">
        <v>0</v>
      </c>
      <c r="C11">
        <v>0</v>
      </c>
      <c r="D11">
        <v>43.155000000000001</v>
      </c>
      <c r="E11">
        <v>0</v>
      </c>
      <c r="F11">
        <v>0</v>
      </c>
      <c r="G11">
        <v>69.938400000000001</v>
      </c>
      <c r="H11">
        <v>0</v>
      </c>
      <c r="I11">
        <v>0</v>
      </c>
      <c r="J11">
        <v>89.872</v>
      </c>
      <c r="K11">
        <v>679.49316799999997</v>
      </c>
      <c r="L11">
        <v>435.435</v>
      </c>
      <c r="M11">
        <v>92</v>
      </c>
      <c r="N11">
        <v>118.125</v>
      </c>
      <c r="O11">
        <v>123.66562500000001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9.0350000000000001</v>
      </c>
      <c r="W11">
        <v>46.399079999999998</v>
      </c>
      <c r="X11">
        <v>147.515625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43.147199999999998</v>
      </c>
      <c r="AH11">
        <v>0</v>
      </c>
      <c r="AI11">
        <v>0</v>
      </c>
      <c r="AJ11">
        <v>0</v>
      </c>
      <c r="AK11">
        <v>53.5518</v>
      </c>
      <c r="AL11">
        <v>12.782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21.523199999999999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2718.2913640000011</v>
      </c>
    </row>
    <row r="12" spans="1:121">
      <c r="A12" t="s">
        <v>54</v>
      </c>
      <c r="B12">
        <v>0</v>
      </c>
      <c r="C12">
        <v>0</v>
      </c>
      <c r="D12">
        <v>43.155000000000001</v>
      </c>
      <c r="E12">
        <v>0</v>
      </c>
      <c r="F12">
        <v>0</v>
      </c>
      <c r="G12">
        <v>69.938400000000001</v>
      </c>
      <c r="H12">
        <v>0</v>
      </c>
      <c r="I12">
        <v>0</v>
      </c>
      <c r="J12">
        <v>89.872</v>
      </c>
      <c r="K12">
        <v>679.49316799999997</v>
      </c>
      <c r="L12">
        <v>435.435</v>
      </c>
      <c r="M12">
        <v>92</v>
      </c>
      <c r="N12">
        <v>118.125</v>
      </c>
      <c r="O12">
        <v>123.66562500000001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9.0350000000000001</v>
      </c>
      <c r="W12">
        <v>46.399079999999998</v>
      </c>
      <c r="X12">
        <v>147.515625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43.147199999999998</v>
      </c>
      <c r="AH12">
        <v>0</v>
      </c>
      <c r="AI12">
        <v>0</v>
      </c>
      <c r="AJ12">
        <v>0</v>
      </c>
      <c r="AK12">
        <v>53.5518</v>
      </c>
      <c r="AL12">
        <v>12.782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21.523199999999999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2718.2913640000011</v>
      </c>
    </row>
    <row r="13" spans="1:121">
      <c r="A13" t="s">
        <v>55</v>
      </c>
      <c r="B13">
        <v>0</v>
      </c>
      <c r="C13">
        <v>0</v>
      </c>
      <c r="D13">
        <v>43.155000000000001</v>
      </c>
      <c r="E13">
        <v>0</v>
      </c>
      <c r="F13">
        <v>0</v>
      </c>
      <c r="G13">
        <v>69.938400000000001</v>
      </c>
      <c r="H13">
        <v>0</v>
      </c>
      <c r="I13">
        <v>0</v>
      </c>
      <c r="J13">
        <v>89.872</v>
      </c>
      <c r="K13">
        <v>679.49316799999997</v>
      </c>
      <c r="L13">
        <v>435.435</v>
      </c>
      <c r="M13">
        <v>92</v>
      </c>
      <c r="N13">
        <v>118.125</v>
      </c>
      <c r="O13">
        <v>123.66562500000001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9.0350000000000001</v>
      </c>
      <c r="W13">
        <v>46.399079999999998</v>
      </c>
      <c r="X13">
        <v>147.515625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43.147199999999998</v>
      </c>
      <c r="AH13">
        <v>0</v>
      </c>
      <c r="AI13">
        <v>0</v>
      </c>
      <c r="AJ13">
        <v>0</v>
      </c>
      <c r="AK13">
        <v>53.5518</v>
      </c>
      <c r="AL13">
        <v>12.782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40.847999999999999</v>
      </c>
      <c r="AS13">
        <v>21.523199999999999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2724.9153640000009</v>
      </c>
    </row>
    <row r="14" spans="1:121">
      <c r="A14" t="s">
        <v>56</v>
      </c>
      <c r="B14">
        <v>0</v>
      </c>
      <c r="C14">
        <v>0</v>
      </c>
      <c r="D14">
        <v>43.155000000000001</v>
      </c>
      <c r="E14">
        <v>0</v>
      </c>
      <c r="F14">
        <v>0</v>
      </c>
      <c r="G14">
        <v>69.938400000000001</v>
      </c>
      <c r="H14">
        <v>0</v>
      </c>
      <c r="I14">
        <v>0</v>
      </c>
      <c r="J14">
        <v>89.872</v>
      </c>
      <c r="K14">
        <v>679.49316799999997</v>
      </c>
      <c r="L14">
        <v>435.435</v>
      </c>
      <c r="M14">
        <v>92</v>
      </c>
      <c r="N14">
        <v>118.125</v>
      </c>
      <c r="O14">
        <v>123.66562500000001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9.0350000000000001</v>
      </c>
      <c r="W14">
        <v>46.399079999999998</v>
      </c>
      <c r="X14">
        <v>147.515625</v>
      </c>
      <c r="Y14">
        <v>0</v>
      </c>
      <c r="Z14">
        <v>13.041600000000001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43.147199999999998</v>
      </c>
      <c r="AH14">
        <v>0</v>
      </c>
      <c r="AI14">
        <v>0</v>
      </c>
      <c r="AJ14">
        <v>0</v>
      </c>
      <c r="AK14">
        <v>53.5518</v>
      </c>
      <c r="AL14">
        <v>12.782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40.847999999999999</v>
      </c>
      <c r="AS14">
        <v>21.523199999999999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2724.9153640000009</v>
      </c>
    </row>
    <row r="15" spans="1:121">
      <c r="A15" t="s">
        <v>57</v>
      </c>
      <c r="B15">
        <v>0</v>
      </c>
      <c r="C15">
        <v>0</v>
      </c>
      <c r="D15">
        <v>43.155000000000001</v>
      </c>
      <c r="E15">
        <v>0</v>
      </c>
      <c r="F15">
        <v>0</v>
      </c>
      <c r="G15">
        <v>69.938400000000001</v>
      </c>
      <c r="H15">
        <v>0</v>
      </c>
      <c r="I15">
        <v>0</v>
      </c>
      <c r="J15">
        <v>89.872</v>
      </c>
      <c r="K15">
        <v>679.49316799999997</v>
      </c>
      <c r="L15">
        <v>435.435</v>
      </c>
      <c r="M15">
        <v>92</v>
      </c>
      <c r="N15">
        <v>118.125</v>
      </c>
      <c r="O15">
        <v>123.66562500000001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9.0350000000000001</v>
      </c>
      <c r="W15">
        <v>46.399079999999998</v>
      </c>
      <c r="X15">
        <v>147.515625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43.147199999999998</v>
      </c>
      <c r="AH15">
        <v>0</v>
      </c>
      <c r="AI15">
        <v>0</v>
      </c>
      <c r="AJ15">
        <v>0</v>
      </c>
      <c r="AK15">
        <v>53.5518</v>
      </c>
      <c r="AL15">
        <v>12.782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34.223999999999997</v>
      </c>
      <c r="AS15">
        <v>32.553840000000001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2729.322004000001</v>
      </c>
    </row>
    <row r="16" spans="1:121">
      <c r="A16" t="s">
        <v>58</v>
      </c>
      <c r="B16">
        <v>0</v>
      </c>
      <c r="C16">
        <v>0</v>
      </c>
      <c r="D16">
        <v>43.155000000000001</v>
      </c>
      <c r="E16">
        <v>0</v>
      </c>
      <c r="F16">
        <v>0</v>
      </c>
      <c r="G16">
        <v>69.938400000000001</v>
      </c>
      <c r="H16">
        <v>0</v>
      </c>
      <c r="I16">
        <v>0</v>
      </c>
      <c r="J16">
        <v>89.872</v>
      </c>
      <c r="K16">
        <v>679.49316799999997</v>
      </c>
      <c r="L16">
        <v>435.435</v>
      </c>
      <c r="M16">
        <v>92</v>
      </c>
      <c r="N16">
        <v>118.125</v>
      </c>
      <c r="O16">
        <v>123.66562500000001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9.0350000000000001</v>
      </c>
      <c r="W16">
        <v>46.399079999999998</v>
      </c>
      <c r="X16">
        <v>147.515625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43.147199999999998</v>
      </c>
      <c r="AH16">
        <v>0</v>
      </c>
      <c r="AI16">
        <v>0</v>
      </c>
      <c r="AJ16">
        <v>0</v>
      </c>
      <c r="AK16">
        <v>53.5518</v>
      </c>
      <c r="AL16">
        <v>12.782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34.223999999999997</v>
      </c>
      <c r="AS16">
        <v>32.553840000000001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2729.322004000001</v>
      </c>
    </row>
    <row r="17" spans="1:117">
      <c r="A17" t="s">
        <v>59</v>
      </c>
      <c r="B17">
        <v>0</v>
      </c>
      <c r="C17">
        <v>0</v>
      </c>
      <c r="D17">
        <v>43.155000000000001</v>
      </c>
      <c r="E17">
        <v>0</v>
      </c>
      <c r="F17">
        <v>0</v>
      </c>
      <c r="G17">
        <v>69.938400000000001</v>
      </c>
      <c r="H17">
        <v>0</v>
      </c>
      <c r="I17">
        <v>0</v>
      </c>
      <c r="J17">
        <v>89.872</v>
      </c>
      <c r="K17">
        <v>679.49316799999997</v>
      </c>
      <c r="L17">
        <v>435.435</v>
      </c>
      <c r="M17">
        <v>92</v>
      </c>
      <c r="N17">
        <v>118.125</v>
      </c>
      <c r="O17">
        <v>123.66562500000001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9.0350000000000001</v>
      </c>
      <c r="W17">
        <v>46.399079999999998</v>
      </c>
      <c r="X17">
        <v>147.515625</v>
      </c>
      <c r="Y17">
        <v>0</v>
      </c>
      <c r="Z17">
        <v>13.041600000000001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43.147199999999998</v>
      </c>
      <c r="AH17">
        <v>0</v>
      </c>
      <c r="AI17">
        <v>0</v>
      </c>
      <c r="AJ17">
        <v>0</v>
      </c>
      <c r="AK17">
        <v>53.5518</v>
      </c>
      <c r="AL17">
        <v>12.782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32.553840000000001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2729.322004000001</v>
      </c>
    </row>
    <row r="18" spans="1:117">
      <c r="A18" t="s">
        <v>60</v>
      </c>
      <c r="B18">
        <v>0</v>
      </c>
      <c r="C18">
        <v>0</v>
      </c>
      <c r="D18">
        <v>43.155000000000001</v>
      </c>
      <c r="E18">
        <v>0</v>
      </c>
      <c r="F18">
        <v>0</v>
      </c>
      <c r="G18">
        <v>69.938400000000001</v>
      </c>
      <c r="H18">
        <v>0</v>
      </c>
      <c r="I18">
        <v>0</v>
      </c>
      <c r="J18">
        <v>89.872</v>
      </c>
      <c r="K18">
        <v>679.49316799999997</v>
      </c>
      <c r="L18">
        <v>435.435</v>
      </c>
      <c r="M18">
        <v>92</v>
      </c>
      <c r="N18">
        <v>118.125</v>
      </c>
      <c r="O18">
        <v>123.66562500000001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9.0350000000000001</v>
      </c>
      <c r="W18">
        <v>46.399079999999998</v>
      </c>
      <c r="X18">
        <v>147.515625</v>
      </c>
      <c r="Y18">
        <v>0</v>
      </c>
      <c r="Z18">
        <v>13.041600000000001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43.147199999999998</v>
      </c>
      <c r="AH18">
        <v>0</v>
      </c>
      <c r="AI18">
        <v>0</v>
      </c>
      <c r="AJ18">
        <v>0</v>
      </c>
      <c r="AK18">
        <v>53.5518</v>
      </c>
      <c r="AL18">
        <v>25.564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32.553840000000001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2742.1040040000007</v>
      </c>
    </row>
    <row r="19" spans="1:117">
      <c r="A19" t="s">
        <v>61</v>
      </c>
      <c r="B19">
        <v>0</v>
      </c>
      <c r="C19">
        <v>0</v>
      </c>
      <c r="D19">
        <v>43.155000000000001</v>
      </c>
      <c r="E19">
        <v>0</v>
      </c>
      <c r="F19">
        <v>0</v>
      </c>
      <c r="G19">
        <v>69.938400000000001</v>
      </c>
      <c r="H19">
        <v>0</v>
      </c>
      <c r="I19">
        <v>0</v>
      </c>
      <c r="J19">
        <v>89.872</v>
      </c>
      <c r="K19">
        <v>679.49316799999997</v>
      </c>
      <c r="L19">
        <v>435.435</v>
      </c>
      <c r="M19">
        <v>92</v>
      </c>
      <c r="N19">
        <v>118.125</v>
      </c>
      <c r="O19">
        <v>123.66562500000001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9.0350000000000001</v>
      </c>
      <c r="W19">
        <v>46.399079999999998</v>
      </c>
      <c r="X19">
        <v>147.515625</v>
      </c>
      <c r="Y19">
        <v>0</v>
      </c>
      <c r="Z19">
        <v>13.041600000000001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43.147199999999998</v>
      </c>
      <c r="AH19">
        <v>0</v>
      </c>
      <c r="AI19">
        <v>0</v>
      </c>
      <c r="AJ19">
        <v>0</v>
      </c>
      <c r="AK19">
        <v>53.5518</v>
      </c>
      <c r="AL19">
        <v>79.376220000000004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32.553840000000001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2795.916224000001</v>
      </c>
    </row>
    <row r="20" spans="1:117">
      <c r="A20" t="s">
        <v>62</v>
      </c>
      <c r="B20">
        <v>0</v>
      </c>
      <c r="C20">
        <v>0</v>
      </c>
      <c r="D20">
        <v>43.155000000000001</v>
      </c>
      <c r="E20">
        <v>0</v>
      </c>
      <c r="F20">
        <v>0</v>
      </c>
      <c r="G20">
        <v>69.938400000000001</v>
      </c>
      <c r="H20">
        <v>0</v>
      </c>
      <c r="I20">
        <v>0</v>
      </c>
      <c r="J20">
        <v>89.872</v>
      </c>
      <c r="K20">
        <v>679.49316799999997</v>
      </c>
      <c r="L20">
        <v>435.435</v>
      </c>
      <c r="M20">
        <v>92</v>
      </c>
      <c r="N20">
        <v>118.125</v>
      </c>
      <c r="O20">
        <v>123.66562500000001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9.0350000000000001</v>
      </c>
      <c r="W20">
        <v>46.399079999999998</v>
      </c>
      <c r="X20">
        <v>147.515625</v>
      </c>
      <c r="Y20">
        <v>0</v>
      </c>
      <c r="Z20">
        <v>13.041600000000001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43.147199999999998</v>
      </c>
      <c r="AH20">
        <v>0</v>
      </c>
      <c r="AI20">
        <v>0</v>
      </c>
      <c r="AJ20">
        <v>0</v>
      </c>
      <c r="AK20">
        <v>53.5518</v>
      </c>
      <c r="AL20">
        <v>79.376220000000004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32.553840000000001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2795.916224000001</v>
      </c>
    </row>
    <row r="21" spans="1:117">
      <c r="A21" t="s">
        <v>63</v>
      </c>
      <c r="B21">
        <v>0</v>
      </c>
      <c r="C21">
        <v>0</v>
      </c>
      <c r="D21">
        <v>43.155000000000001</v>
      </c>
      <c r="E21">
        <v>0</v>
      </c>
      <c r="F21">
        <v>0</v>
      </c>
      <c r="G21">
        <v>69.938400000000001</v>
      </c>
      <c r="H21">
        <v>0</v>
      </c>
      <c r="I21">
        <v>0</v>
      </c>
      <c r="J21">
        <v>89.872</v>
      </c>
      <c r="K21">
        <v>679.49316799999997</v>
      </c>
      <c r="L21">
        <v>435.435</v>
      </c>
      <c r="M21">
        <v>92</v>
      </c>
      <c r="N21">
        <v>118.125</v>
      </c>
      <c r="O21">
        <v>123.66562500000001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9.0350000000000001</v>
      </c>
      <c r="W21">
        <v>46.399079999999998</v>
      </c>
      <c r="X21">
        <v>147.515625</v>
      </c>
      <c r="Y21">
        <v>0</v>
      </c>
      <c r="Z21">
        <v>13.041600000000001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43.147199999999998</v>
      </c>
      <c r="AH21">
        <v>0</v>
      </c>
      <c r="AI21">
        <v>0</v>
      </c>
      <c r="AJ21">
        <v>0</v>
      </c>
      <c r="AK21">
        <v>53.5518</v>
      </c>
      <c r="AL21">
        <v>79.376220000000004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34.223999999999997</v>
      </c>
      <c r="AS21">
        <v>29.5944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2807.0061440000009</v>
      </c>
    </row>
    <row r="22" spans="1:117">
      <c r="A22" t="s">
        <v>64</v>
      </c>
      <c r="B22">
        <v>0</v>
      </c>
      <c r="C22">
        <v>0</v>
      </c>
      <c r="D22">
        <v>43.155000000000001</v>
      </c>
      <c r="E22">
        <v>0</v>
      </c>
      <c r="F22">
        <v>0</v>
      </c>
      <c r="G22">
        <v>69.938400000000001</v>
      </c>
      <c r="H22">
        <v>0</v>
      </c>
      <c r="I22">
        <v>0</v>
      </c>
      <c r="J22">
        <v>89.872</v>
      </c>
      <c r="K22">
        <v>679.49316799999997</v>
      </c>
      <c r="L22">
        <v>435.435</v>
      </c>
      <c r="M22">
        <v>92</v>
      </c>
      <c r="N22">
        <v>118.125</v>
      </c>
      <c r="O22">
        <v>123.66562500000001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9.0350000000000001</v>
      </c>
      <c r="W22">
        <v>46.399079999999998</v>
      </c>
      <c r="X22">
        <v>147.515625</v>
      </c>
      <c r="Y22">
        <v>0</v>
      </c>
      <c r="Z22">
        <v>13.041600000000001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43.147199999999998</v>
      </c>
      <c r="AH22">
        <v>0</v>
      </c>
      <c r="AI22">
        <v>0</v>
      </c>
      <c r="AJ22">
        <v>0</v>
      </c>
      <c r="AK22">
        <v>53.5518</v>
      </c>
      <c r="AL22">
        <v>79.376220000000004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34.223999999999997</v>
      </c>
      <c r="AS22">
        <v>29.5944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2807.0061440000009</v>
      </c>
    </row>
    <row r="23" spans="1:117">
      <c r="A23" t="s">
        <v>65</v>
      </c>
      <c r="B23">
        <v>0</v>
      </c>
      <c r="C23">
        <v>0</v>
      </c>
      <c r="D23">
        <v>43.155000000000001</v>
      </c>
      <c r="E23">
        <v>0</v>
      </c>
      <c r="F23">
        <v>0</v>
      </c>
      <c r="G23">
        <v>69.938400000000001</v>
      </c>
      <c r="H23">
        <v>0</v>
      </c>
      <c r="I23">
        <v>0</v>
      </c>
      <c r="J23">
        <v>89.872</v>
      </c>
      <c r="K23">
        <v>679.49316799999997</v>
      </c>
      <c r="L23">
        <v>435.435</v>
      </c>
      <c r="M23">
        <v>92</v>
      </c>
      <c r="N23">
        <v>118.125</v>
      </c>
      <c r="O23">
        <v>123.66562500000001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9.0350000000000001</v>
      </c>
      <c r="W23">
        <v>46.399079999999998</v>
      </c>
      <c r="X23">
        <v>147.515625</v>
      </c>
      <c r="Y23">
        <v>0</v>
      </c>
      <c r="Z23">
        <v>6.5208000000000004</v>
      </c>
      <c r="AA23">
        <v>14.04936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43.147199999999998</v>
      </c>
      <c r="AH23">
        <v>18.940000000000001</v>
      </c>
      <c r="AI23">
        <v>0</v>
      </c>
      <c r="AJ23">
        <v>0</v>
      </c>
      <c r="AK23">
        <v>53.5518</v>
      </c>
      <c r="AL23">
        <v>12.782</v>
      </c>
      <c r="AM23">
        <v>15.804048</v>
      </c>
      <c r="AN23">
        <v>0.66954999999999998</v>
      </c>
      <c r="AO23">
        <v>0</v>
      </c>
      <c r="AP23">
        <v>0</v>
      </c>
      <c r="AQ23">
        <v>11.843999999999999</v>
      </c>
      <c r="AR23">
        <v>40.847999999999999</v>
      </c>
      <c r="AS23">
        <v>29.5944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2771.2991240000006</v>
      </c>
    </row>
    <row r="24" spans="1:117">
      <c r="A24" t="s">
        <v>66</v>
      </c>
      <c r="B24">
        <v>0</v>
      </c>
      <c r="C24">
        <v>0</v>
      </c>
      <c r="D24">
        <v>43.155000000000001</v>
      </c>
      <c r="E24">
        <v>0</v>
      </c>
      <c r="F24">
        <v>0</v>
      </c>
      <c r="G24">
        <v>69.938400000000001</v>
      </c>
      <c r="H24">
        <v>0</v>
      </c>
      <c r="I24">
        <v>0</v>
      </c>
      <c r="J24">
        <v>89.872</v>
      </c>
      <c r="K24">
        <v>679.49316799999997</v>
      </c>
      <c r="L24">
        <v>435.435</v>
      </c>
      <c r="M24">
        <v>92</v>
      </c>
      <c r="N24">
        <v>118.125</v>
      </c>
      <c r="O24">
        <v>123.66562500000001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9.0350000000000001</v>
      </c>
      <c r="W24">
        <v>46.399079999999998</v>
      </c>
      <c r="X24">
        <v>147.515625</v>
      </c>
      <c r="Y24">
        <v>0</v>
      </c>
      <c r="Z24">
        <v>6.5208000000000004</v>
      </c>
      <c r="AA24">
        <v>14.04936</v>
      </c>
      <c r="AB24">
        <v>3.3325</v>
      </c>
      <c r="AC24">
        <v>9.6778399999999998</v>
      </c>
      <c r="AD24">
        <v>0</v>
      </c>
      <c r="AE24">
        <v>16.478852</v>
      </c>
      <c r="AF24">
        <v>8.3810000000000002</v>
      </c>
      <c r="AG24">
        <v>43.147199999999998</v>
      </c>
      <c r="AH24">
        <v>37.880000000000003</v>
      </c>
      <c r="AI24">
        <v>0</v>
      </c>
      <c r="AJ24">
        <v>0</v>
      </c>
      <c r="AK24">
        <v>53.5518</v>
      </c>
      <c r="AL24">
        <v>12.782</v>
      </c>
      <c r="AM24">
        <v>15.804048</v>
      </c>
      <c r="AN24">
        <v>0.66954999999999998</v>
      </c>
      <c r="AO24">
        <v>0</v>
      </c>
      <c r="AP24">
        <v>0</v>
      </c>
      <c r="AQ24">
        <v>11.843999999999999</v>
      </c>
      <c r="AR24">
        <v>40.847999999999999</v>
      </c>
      <c r="AS24">
        <v>29.5944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2803.2494640000004</v>
      </c>
    </row>
    <row r="25" spans="1:117">
      <c r="A25" t="s">
        <v>67</v>
      </c>
      <c r="B25">
        <v>0</v>
      </c>
      <c r="C25">
        <v>0</v>
      </c>
      <c r="D25">
        <v>43.155000000000001</v>
      </c>
      <c r="E25">
        <v>0</v>
      </c>
      <c r="F25">
        <v>0</v>
      </c>
      <c r="G25">
        <v>69.938400000000001</v>
      </c>
      <c r="H25">
        <v>0</v>
      </c>
      <c r="I25">
        <v>0</v>
      </c>
      <c r="J25">
        <v>89.872</v>
      </c>
      <c r="K25">
        <v>679.49316799999997</v>
      </c>
      <c r="L25">
        <v>435.435</v>
      </c>
      <c r="M25">
        <v>92</v>
      </c>
      <c r="N25">
        <v>118.125</v>
      </c>
      <c r="O25">
        <v>123.66562500000001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9.0350000000000001</v>
      </c>
      <c r="W25">
        <v>46.399079999999998</v>
      </c>
      <c r="X25">
        <v>147.515625</v>
      </c>
      <c r="Y25">
        <v>0</v>
      </c>
      <c r="Z25">
        <v>6.5208000000000004</v>
      </c>
      <c r="AA25">
        <v>28.09872</v>
      </c>
      <c r="AB25">
        <v>13.17004</v>
      </c>
      <c r="AC25">
        <v>19.35568</v>
      </c>
      <c r="AD25">
        <v>0</v>
      </c>
      <c r="AE25">
        <v>16.478852</v>
      </c>
      <c r="AF25">
        <v>8.3810000000000002</v>
      </c>
      <c r="AG25">
        <v>43.147199999999998</v>
      </c>
      <c r="AH25">
        <v>59.661000000000001</v>
      </c>
      <c r="AI25">
        <v>0</v>
      </c>
      <c r="AJ25">
        <v>0</v>
      </c>
      <c r="AK25">
        <v>53.5518</v>
      </c>
      <c r="AL25">
        <v>12.782</v>
      </c>
      <c r="AM25">
        <v>15.804048</v>
      </c>
      <c r="AN25">
        <v>0.66954999999999998</v>
      </c>
      <c r="AO25">
        <v>0</v>
      </c>
      <c r="AP25">
        <v>0</v>
      </c>
      <c r="AQ25">
        <v>11.843999999999999</v>
      </c>
      <c r="AR25">
        <v>34.223999999999997</v>
      </c>
      <c r="AS25">
        <v>29.5944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2851.9712040000009</v>
      </c>
    </row>
    <row r="26" spans="1:117">
      <c r="A26" t="s">
        <v>68</v>
      </c>
      <c r="B26">
        <v>0</v>
      </c>
      <c r="C26">
        <v>0</v>
      </c>
      <c r="D26">
        <v>43.155000000000001</v>
      </c>
      <c r="E26">
        <v>0</v>
      </c>
      <c r="F26">
        <v>0</v>
      </c>
      <c r="G26">
        <v>69.938400000000001</v>
      </c>
      <c r="H26">
        <v>0</v>
      </c>
      <c r="I26">
        <v>0</v>
      </c>
      <c r="J26">
        <v>89.872</v>
      </c>
      <c r="K26">
        <v>679.49316799999997</v>
      </c>
      <c r="L26">
        <v>435.435</v>
      </c>
      <c r="M26">
        <v>92</v>
      </c>
      <c r="N26">
        <v>118.125</v>
      </c>
      <c r="O26">
        <v>123.66562500000001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9.0350000000000001</v>
      </c>
      <c r="W26">
        <v>46.399079999999998</v>
      </c>
      <c r="X26">
        <v>147.515625</v>
      </c>
      <c r="Y26">
        <v>0</v>
      </c>
      <c r="Z26">
        <v>6.5208000000000004</v>
      </c>
      <c r="AA26">
        <v>28.09872</v>
      </c>
      <c r="AB26">
        <v>13.17004</v>
      </c>
      <c r="AC26">
        <v>19.35568</v>
      </c>
      <c r="AD26">
        <v>0</v>
      </c>
      <c r="AE26">
        <v>16.478852</v>
      </c>
      <c r="AF26">
        <v>16.762</v>
      </c>
      <c r="AG26">
        <v>43.147199999999998</v>
      </c>
      <c r="AH26">
        <v>93.563599999999994</v>
      </c>
      <c r="AI26">
        <v>0</v>
      </c>
      <c r="AJ26">
        <v>0</v>
      </c>
      <c r="AK26">
        <v>53.5518</v>
      </c>
      <c r="AL26">
        <v>12.782</v>
      </c>
      <c r="AM26">
        <v>15.804048</v>
      </c>
      <c r="AN26">
        <v>0.66954999999999998</v>
      </c>
      <c r="AO26">
        <v>0</v>
      </c>
      <c r="AP26">
        <v>0</v>
      </c>
      <c r="AQ26">
        <v>37.421999999999997</v>
      </c>
      <c r="AR26">
        <v>34.223999999999997</v>
      </c>
      <c r="AS26">
        <v>29.5944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2919.832804000001</v>
      </c>
    </row>
    <row r="27" spans="1:117">
      <c r="A27" t="s">
        <v>69</v>
      </c>
      <c r="B27">
        <v>0</v>
      </c>
      <c r="C27">
        <v>0</v>
      </c>
      <c r="D27">
        <v>43.155000000000001</v>
      </c>
      <c r="E27">
        <v>0</v>
      </c>
      <c r="F27">
        <v>0</v>
      </c>
      <c r="G27">
        <v>69.938400000000001</v>
      </c>
      <c r="H27">
        <v>0</v>
      </c>
      <c r="I27">
        <v>0</v>
      </c>
      <c r="J27">
        <v>89.872</v>
      </c>
      <c r="K27">
        <v>679.49316799999997</v>
      </c>
      <c r="L27">
        <v>435.435</v>
      </c>
      <c r="M27">
        <v>92</v>
      </c>
      <c r="N27">
        <v>118.125</v>
      </c>
      <c r="O27">
        <v>123.66562500000001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9.0350000000000001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7.9260000000000002</v>
      </c>
      <c r="AE27">
        <v>16.478852</v>
      </c>
      <c r="AF27">
        <v>25.143000000000001</v>
      </c>
      <c r="AG27">
        <v>43.147199999999998</v>
      </c>
      <c r="AH27">
        <v>93.563599999999994</v>
      </c>
      <c r="AI27">
        <v>0</v>
      </c>
      <c r="AJ27">
        <v>0</v>
      </c>
      <c r="AK27">
        <v>53.5518</v>
      </c>
      <c r="AL27">
        <v>12.782</v>
      </c>
      <c r="AM27">
        <v>15.804048</v>
      </c>
      <c r="AN27">
        <v>0.66954999999999998</v>
      </c>
      <c r="AO27">
        <v>0</v>
      </c>
      <c r="AP27">
        <v>0</v>
      </c>
      <c r="AQ27">
        <v>49.896000000000001</v>
      </c>
      <c r="AR27">
        <v>34.223999999999997</v>
      </c>
      <c r="AS27">
        <v>26.904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2973.142804000001</v>
      </c>
    </row>
    <row r="28" spans="1:117">
      <c r="A28" t="s">
        <v>70</v>
      </c>
      <c r="B28">
        <v>0</v>
      </c>
      <c r="C28">
        <v>0</v>
      </c>
      <c r="D28">
        <v>43.155000000000001</v>
      </c>
      <c r="E28">
        <v>0</v>
      </c>
      <c r="F28">
        <v>0</v>
      </c>
      <c r="G28">
        <v>69.938400000000001</v>
      </c>
      <c r="H28">
        <v>0</v>
      </c>
      <c r="I28">
        <v>0</v>
      </c>
      <c r="J28">
        <v>89.872</v>
      </c>
      <c r="K28">
        <v>679.49316799999997</v>
      </c>
      <c r="L28">
        <v>435.435</v>
      </c>
      <c r="M28">
        <v>92</v>
      </c>
      <c r="N28">
        <v>118.125</v>
      </c>
      <c r="O28">
        <v>123.66562500000001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9.0350000000000001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31.552</v>
      </c>
      <c r="AG28">
        <v>43.147199999999998</v>
      </c>
      <c r="AH28">
        <v>116.9545</v>
      </c>
      <c r="AI28">
        <v>0</v>
      </c>
      <c r="AJ28">
        <v>0</v>
      </c>
      <c r="AK28">
        <v>53.5518</v>
      </c>
      <c r="AL28">
        <v>12.782</v>
      </c>
      <c r="AM28">
        <v>15.804048</v>
      </c>
      <c r="AN28">
        <v>0.66954999999999998</v>
      </c>
      <c r="AO28">
        <v>0</v>
      </c>
      <c r="AP28">
        <v>0</v>
      </c>
      <c r="AQ28">
        <v>49.896000000000001</v>
      </c>
      <c r="AR28">
        <v>34.223999999999997</v>
      </c>
      <c r="AS28">
        <v>26.904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3065.686396000001</v>
      </c>
    </row>
    <row r="29" spans="1:117">
      <c r="A29" t="s">
        <v>71</v>
      </c>
      <c r="B29">
        <v>0</v>
      </c>
      <c r="C29">
        <v>0</v>
      </c>
      <c r="D29">
        <v>43.155000000000001</v>
      </c>
      <c r="E29">
        <v>0</v>
      </c>
      <c r="F29">
        <v>0</v>
      </c>
      <c r="G29">
        <v>69.938400000000001</v>
      </c>
      <c r="H29">
        <v>0</v>
      </c>
      <c r="I29">
        <v>0</v>
      </c>
      <c r="J29">
        <v>89.872</v>
      </c>
      <c r="K29">
        <v>679.49316799999997</v>
      </c>
      <c r="L29">
        <v>435.435</v>
      </c>
      <c r="M29">
        <v>92</v>
      </c>
      <c r="N29">
        <v>118.125</v>
      </c>
      <c r="O29">
        <v>123.66562500000001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9.0350000000000001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31.552</v>
      </c>
      <c r="AG29">
        <v>43.147199999999998</v>
      </c>
      <c r="AH29">
        <v>116.9545</v>
      </c>
      <c r="AI29">
        <v>0</v>
      </c>
      <c r="AJ29">
        <v>0</v>
      </c>
      <c r="AK29">
        <v>53.5518</v>
      </c>
      <c r="AL29">
        <v>12.782</v>
      </c>
      <c r="AM29">
        <v>15.804048</v>
      </c>
      <c r="AN29">
        <v>0.66954999999999998</v>
      </c>
      <c r="AO29">
        <v>0</v>
      </c>
      <c r="AP29">
        <v>0</v>
      </c>
      <c r="AQ29">
        <v>49.896000000000001</v>
      </c>
      <c r="AR29">
        <v>34.223999999999997</v>
      </c>
      <c r="AS29">
        <v>26.904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3074.8224320000008</v>
      </c>
    </row>
    <row r="30" spans="1:117">
      <c r="A30" t="s">
        <v>72</v>
      </c>
      <c r="B30">
        <v>0</v>
      </c>
      <c r="C30">
        <v>0</v>
      </c>
      <c r="D30">
        <v>43.155000000000001</v>
      </c>
      <c r="E30">
        <v>0</v>
      </c>
      <c r="F30">
        <v>0</v>
      </c>
      <c r="G30">
        <v>69.938400000000001</v>
      </c>
      <c r="H30">
        <v>0</v>
      </c>
      <c r="I30">
        <v>0</v>
      </c>
      <c r="J30">
        <v>89.872</v>
      </c>
      <c r="K30">
        <v>679.49316799999997</v>
      </c>
      <c r="L30">
        <v>435.435</v>
      </c>
      <c r="M30">
        <v>92</v>
      </c>
      <c r="N30">
        <v>118.125</v>
      </c>
      <c r="O30">
        <v>123.66562500000001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9.0350000000000001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31.552</v>
      </c>
      <c r="AG30">
        <v>43.147199999999998</v>
      </c>
      <c r="AH30">
        <v>116.9545</v>
      </c>
      <c r="AI30">
        <v>0</v>
      </c>
      <c r="AJ30">
        <v>0</v>
      </c>
      <c r="AK30">
        <v>53.5518</v>
      </c>
      <c r="AL30">
        <v>12.782</v>
      </c>
      <c r="AM30">
        <v>15.804048</v>
      </c>
      <c r="AN30">
        <v>0.66954999999999998</v>
      </c>
      <c r="AO30">
        <v>0</v>
      </c>
      <c r="AP30">
        <v>0</v>
      </c>
      <c r="AQ30">
        <v>49.896000000000001</v>
      </c>
      <c r="AR30">
        <v>34.223999999999997</v>
      </c>
      <c r="AS30">
        <v>26.904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3074.8224320000008</v>
      </c>
    </row>
    <row r="31" spans="1:117">
      <c r="A31" t="s">
        <v>73</v>
      </c>
      <c r="B31">
        <v>0</v>
      </c>
      <c r="C31">
        <v>0</v>
      </c>
      <c r="D31">
        <v>43.155000000000001</v>
      </c>
      <c r="E31">
        <v>0</v>
      </c>
      <c r="F31">
        <v>0</v>
      </c>
      <c r="G31">
        <v>69.938400000000001</v>
      </c>
      <c r="H31">
        <v>0</v>
      </c>
      <c r="I31">
        <v>0</v>
      </c>
      <c r="J31">
        <v>89.872</v>
      </c>
      <c r="K31">
        <v>679.49316799999997</v>
      </c>
      <c r="L31">
        <v>435.435</v>
      </c>
      <c r="M31">
        <v>92</v>
      </c>
      <c r="N31">
        <v>118.125</v>
      </c>
      <c r="O31">
        <v>123.66562500000001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9.0350000000000001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31.552</v>
      </c>
      <c r="AG31">
        <v>43.147199999999998</v>
      </c>
      <c r="AH31">
        <v>116.9545</v>
      </c>
      <c r="AI31">
        <v>0</v>
      </c>
      <c r="AJ31">
        <v>0</v>
      </c>
      <c r="AK31">
        <v>53.5518</v>
      </c>
      <c r="AL31">
        <v>12.782</v>
      </c>
      <c r="AM31">
        <v>15.804048</v>
      </c>
      <c r="AN31">
        <v>0.66954999999999998</v>
      </c>
      <c r="AO31">
        <v>0</v>
      </c>
      <c r="AP31">
        <v>0</v>
      </c>
      <c r="AQ31">
        <v>49.896000000000001</v>
      </c>
      <c r="AR31">
        <v>34.223999999999997</v>
      </c>
      <c r="AS31">
        <v>26.904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3074.8224320000008</v>
      </c>
    </row>
    <row r="32" spans="1:117">
      <c r="A32" t="s">
        <v>74</v>
      </c>
      <c r="B32">
        <v>0</v>
      </c>
      <c r="C32">
        <v>0</v>
      </c>
      <c r="D32">
        <v>43.155000000000001</v>
      </c>
      <c r="E32">
        <v>0</v>
      </c>
      <c r="F32">
        <v>0</v>
      </c>
      <c r="G32">
        <v>69.938400000000001</v>
      </c>
      <c r="H32">
        <v>0</v>
      </c>
      <c r="I32">
        <v>0</v>
      </c>
      <c r="J32">
        <v>89.872</v>
      </c>
      <c r="K32">
        <v>679.49316799999997</v>
      </c>
      <c r="L32">
        <v>435.435</v>
      </c>
      <c r="M32">
        <v>92</v>
      </c>
      <c r="N32">
        <v>118.125</v>
      </c>
      <c r="O32">
        <v>123.66562500000001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9.0350000000000001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31.552</v>
      </c>
      <c r="AG32">
        <v>43.147199999999998</v>
      </c>
      <c r="AH32">
        <v>116.9545</v>
      </c>
      <c r="AI32">
        <v>0</v>
      </c>
      <c r="AJ32">
        <v>0</v>
      </c>
      <c r="AK32">
        <v>53.5518</v>
      </c>
      <c r="AL32">
        <v>12.782</v>
      </c>
      <c r="AM32">
        <v>15.804048</v>
      </c>
      <c r="AN32">
        <v>0.66954999999999998</v>
      </c>
      <c r="AO32">
        <v>0</v>
      </c>
      <c r="AP32">
        <v>0</v>
      </c>
      <c r="AQ32">
        <v>49.896000000000001</v>
      </c>
      <c r="AR32">
        <v>34.223999999999997</v>
      </c>
      <c r="AS32">
        <v>26.904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3074.8224320000008</v>
      </c>
    </row>
    <row r="33" spans="1:117">
      <c r="A33" t="s">
        <v>75</v>
      </c>
      <c r="B33">
        <v>0</v>
      </c>
      <c r="C33">
        <v>0</v>
      </c>
      <c r="D33">
        <v>43.155000000000001</v>
      </c>
      <c r="E33">
        <v>0</v>
      </c>
      <c r="F33">
        <v>0</v>
      </c>
      <c r="G33">
        <v>69.938400000000001</v>
      </c>
      <c r="H33">
        <v>0</v>
      </c>
      <c r="I33">
        <v>0</v>
      </c>
      <c r="J33">
        <v>89.872</v>
      </c>
      <c r="K33">
        <v>679.49316799999997</v>
      </c>
      <c r="L33">
        <v>435.435</v>
      </c>
      <c r="M33">
        <v>92</v>
      </c>
      <c r="N33">
        <v>118.125</v>
      </c>
      <c r="O33">
        <v>123.66562500000001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9.0350000000000001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43.147199999999998</v>
      </c>
      <c r="AH33">
        <v>116.9545</v>
      </c>
      <c r="AI33">
        <v>0</v>
      </c>
      <c r="AJ33">
        <v>0</v>
      </c>
      <c r="AK33">
        <v>53.5518</v>
      </c>
      <c r="AL33">
        <v>12.782</v>
      </c>
      <c r="AM33">
        <v>15.804048</v>
      </c>
      <c r="AN33">
        <v>0.66954999999999998</v>
      </c>
      <c r="AO33">
        <v>0</v>
      </c>
      <c r="AP33">
        <v>0</v>
      </c>
      <c r="AQ33">
        <v>49.896000000000001</v>
      </c>
      <c r="AR33">
        <v>40.847999999999999</v>
      </c>
      <c r="AS33">
        <v>26.904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3081.4464320000006</v>
      </c>
    </row>
    <row r="34" spans="1:117">
      <c r="A34" t="s">
        <v>76</v>
      </c>
      <c r="B34">
        <v>0</v>
      </c>
      <c r="C34">
        <v>0</v>
      </c>
      <c r="D34">
        <v>43.155000000000001</v>
      </c>
      <c r="E34">
        <v>0</v>
      </c>
      <c r="F34">
        <v>0</v>
      </c>
      <c r="G34">
        <v>69.938400000000001</v>
      </c>
      <c r="H34">
        <v>0</v>
      </c>
      <c r="I34">
        <v>0</v>
      </c>
      <c r="J34">
        <v>89.872</v>
      </c>
      <c r="K34">
        <v>679.49316799999997</v>
      </c>
      <c r="L34">
        <v>435.435</v>
      </c>
      <c r="M34">
        <v>92</v>
      </c>
      <c r="N34">
        <v>118.125</v>
      </c>
      <c r="O34">
        <v>123.66562500000001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9.0350000000000001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42.14808</v>
      </c>
      <c r="AB34">
        <v>39.510120000000001</v>
      </c>
      <c r="AC34">
        <v>19.35568</v>
      </c>
      <c r="AD34">
        <v>18.272072000000001</v>
      </c>
      <c r="AE34">
        <v>32.957704</v>
      </c>
      <c r="AF34">
        <v>16.762</v>
      </c>
      <c r="AG34">
        <v>43.147199999999998</v>
      </c>
      <c r="AH34">
        <v>93.563599999999994</v>
      </c>
      <c r="AI34">
        <v>0</v>
      </c>
      <c r="AJ34">
        <v>0</v>
      </c>
      <c r="AK34">
        <v>53.5518</v>
      </c>
      <c r="AL34">
        <v>12.782</v>
      </c>
      <c r="AM34">
        <v>15.804048</v>
      </c>
      <c r="AN34">
        <v>0.66954999999999998</v>
      </c>
      <c r="AO34">
        <v>0</v>
      </c>
      <c r="AP34">
        <v>0</v>
      </c>
      <c r="AQ34">
        <v>49.896000000000001</v>
      </c>
      <c r="AR34">
        <v>40.847999999999999</v>
      </c>
      <c r="AS34">
        <v>26.904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3017.9015680000011</v>
      </c>
    </row>
    <row r="35" spans="1:117">
      <c r="A35" t="s">
        <v>77</v>
      </c>
      <c r="B35">
        <v>0</v>
      </c>
      <c r="C35">
        <v>0</v>
      </c>
      <c r="D35">
        <v>42.734999999999999</v>
      </c>
      <c r="E35">
        <v>0</v>
      </c>
      <c r="F35">
        <v>0</v>
      </c>
      <c r="G35">
        <v>69.938400000000001</v>
      </c>
      <c r="H35">
        <v>0</v>
      </c>
      <c r="I35">
        <v>0</v>
      </c>
      <c r="J35">
        <v>89.872</v>
      </c>
      <c r="K35">
        <v>679.49316799999997</v>
      </c>
      <c r="L35">
        <v>435.435</v>
      </c>
      <c r="M35">
        <v>92</v>
      </c>
      <c r="N35">
        <v>118.125</v>
      </c>
      <c r="O35">
        <v>123.66562500000001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9.0350000000000001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39.510120000000001</v>
      </c>
      <c r="AC35">
        <v>19.35568</v>
      </c>
      <c r="AD35">
        <v>7.9260000000000002</v>
      </c>
      <c r="AE35">
        <v>32.957704</v>
      </c>
      <c r="AF35">
        <v>8.3810000000000002</v>
      </c>
      <c r="AG35">
        <v>43.147199999999998</v>
      </c>
      <c r="AH35">
        <v>60.607999999999997</v>
      </c>
      <c r="AI35">
        <v>0</v>
      </c>
      <c r="AJ35">
        <v>0</v>
      </c>
      <c r="AK35">
        <v>53.5518</v>
      </c>
      <c r="AL35">
        <v>12.782</v>
      </c>
      <c r="AM35">
        <v>15.804048</v>
      </c>
      <c r="AN35">
        <v>0.66954999999999998</v>
      </c>
      <c r="AO35">
        <v>0</v>
      </c>
      <c r="AP35">
        <v>0</v>
      </c>
      <c r="AQ35">
        <v>37.421999999999997</v>
      </c>
      <c r="AR35">
        <v>34.223999999999997</v>
      </c>
      <c r="AS35">
        <v>26.904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2932.6515360000008</v>
      </c>
    </row>
    <row r="36" spans="1:117">
      <c r="A36" t="s">
        <v>78</v>
      </c>
      <c r="B36">
        <v>0</v>
      </c>
      <c r="C36">
        <v>0</v>
      </c>
      <c r="D36">
        <v>42.734999999999999</v>
      </c>
      <c r="E36">
        <v>0</v>
      </c>
      <c r="F36">
        <v>0</v>
      </c>
      <c r="G36">
        <v>69.938400000000001</v>
      </c>
      <c r="H36">
        <v>0</v>
      </c>
      <c r="I36">
        <v>0</v>
      </c>
      <c r="J36">
        <v>89.872</v>
      </c>
      <c r="K36">
        <v>679.49316799999997</v>
      </c>
      <c r="L36">
        <v>435.435</v>
      </c>
      <c r="M36">
        <v>92</v>
      </c>
      <c r="N36">
        <v>118.125</v>
      </c>
      <c r="O36">
        <v>123.66562500000001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9.0350000000000001</v>
      </c>
      <c r="W36">
        <v>46.399079999999998</v>
      </c>
      <c r="X36">
        <v>147.515625</v>
      </c>
      <c r="Y36">
        <v>0</v>
      </c>
      <c r="Z36">
        <v>13.041600000000001</v>
      </c>
      <c r="AA36">
        <v>14.04936</v>
      </c>
      <c r="AB36">
        <v>39.510120000000001</v>
      </c>
      <c r="AC36">
        <v>19.35568</v>
      </c>
      <c r="AD36">
        <v>0</v>
      </c>
      <c r="AE36">
        <v>32.957704</v>
      </c>
      <c r="AF36">
        <v>8.3810000000000002</v>
      </c>
      <c r="AG36">
        <v>43.147199999999998</v>
      </c>
      <c r="AH36">
        <v>60.607999999999997</v>
      </c>
      <c r="AI36">
        <v>0</v>
      </c>
      <c r="AJ36">
        <v>0</v>
      </c>
      <c r="AK36">
        <v>53.5518</v>
      </c>
      <c r="AL36">
        <v>12.782</v>
      </c>
      <c r="AM36">
        <v>15.804048</v>
      </c>
      <c r="AN36">
        <v>0.66954999999999998</v>
      </c>
      <c r="AO36">
        <v>0</v>
      </c>
      <c r="AP36">
        <v>0</v>
      </c>
      <c r="AQ36">
        <v>37.421999999999997</v>
      </c>
      <c r="AR36">
        <v>34.223999999999997</v>
      </c>
      <c r="AS36">
        <v>26.904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2910.6761760000009</v>
      </c>
    </row>
    <row r="37" spans="1:117">
      <c r="A37" t="s">
        <v>79</v>
      </c>
      <c r="B37">
        <v>0</v>
      </c>
      <c r="C37">
        <v>0</v>
      </c>
      <c r="D37">
        <v>42.734999999999999</v>
      </c>
      <c r="E37">
        <v>0</v>
      </c>
      <c r="F37">
        <v>0</v>
      </c>
      <c r="G37">
        <v>69.938400000000001</v>
      </c>
      <c r="H37">
        <v>0</v>
      </c>
      <c r="I37">
        <v>0</v>
      </c>
      <c r="J37">
        <v>89.872</v>
      </c>
      <c r="K37">
        <v>679.49316799999997</v>
      </c>
      <c r="L37">
        <v>435.435</v>
      </c>
      <c r="M37">
        <v>92</v>
      </c>
      <c r="N37">
        <v>118.125</v>
      </c>
      <c r="O37">
        <v>123.66562500000001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9.0350000000000001</v>
      </c>
      <c r="W37">
        <v>46.399079999999998</v>
      </c>
      <c r="X37">
        <v>147.515625</v>
      </c>
      <c r="Y37">
        <v>0</v>
      </c>
      <c r="Z37">
        <v>13.041600000000001</v>
      </c>
      <c r="AA37">
        <v>14.04936</v>
      </c>
      <c r="AB37">
        <v>39.510120000000001</v>
      </c>
      <c r="AC37">
        <v>19.35568</v>
      </c>
      <c r="AD37">
        <v>0</v>
      </c>
      <c r="AE37">
        <v>32.957704</v>
      </c>
      <c r="AF37">
        <v>8.3810000000000002</v>
      </c>
      <c r="AG37">
        <v>43.147199999999998</v>
      </c>
      <c r="AH37">
        <v>37.880000000000003</v>
      </c>
      <c r="AI37">
        <v>0</v>
      </c>
      <c r="AJ37">
        <v>0</v>
      </c>
      <c r="AK37">
        <v>53.5518</v>
      </c>
      <c r="AL37">
        <v>12.782</v>
      </c>
      <c r="AM37">
        <v>15.804048</v>
      </c>
      <c r="AN37">
        <v>0.66954999999999998</v>
      </c>
      <c r="AO37">
        <v>0</v>
      </c>
      <c r="AP37">
        <v>0</v>
      </c>
      <c r="AQ37">
        <v>23.687999999999999</v>
      </c>
      <c r="AR37">
        <v>34.223999999999997</v>
      </c>
      <c r="AS37">
        <v>26.904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2874.2141760000009</v>
      </c>
    </row>
    <row r="38" spans="1:117">
      <c r="A38" t="s">
        <v>80</v>
      </c>
      <c r="B38">
        <v>0</v>
      </c>
      <c r="C38">
        <v>0</v>
      </c>
      <c r="D38">
        <v>42.734999999999999</v>
      </c>
      <c r="E38">
        <v>0</v>
      </c>
      <c r="F38">
        <v>0</v>
      </c>
      <c r="G38">
        <v>69.938400000000001</v>
      </c>
      <c r="H38">
        <v>0</v>
      </c>
      <c r="I38">
        <v>0</v>
      </c>
      <c r="J38">
        <v>89.872</v>
      </c>
      <c r="K38">
        <v>679.49316799999997</v>
      </c>
      <c r="L38">
        <v>435.435</v>
      </c>
      <c r="M38">
        <v>92</v>
      </c>
      <c r="N38">
        <v>118.125</v>
      </c>
      <c r="O38">
        <v>123.66562500000001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9.0350000000000001</v>
      </c>
      <c r="W38">
        <v>46.399079999999998</v>
      </c>
      <c r="X38">
        <v>147.515625</v>
      </c>
      <c r="Y38">
        <v>0</v>
      </c>
      <c r="Z38">
        <v>13.041600000000001</v>
      </c>
      <c r="AA38">
        <v>14.04936</v>
      </c>
      <c r="AB38">
        <v>26.260100000000001</v>
      </c>
      <c r="AC38">
        <v>9.6778399999999998</v>
      </c>
      <c r="AD38">
        <v>0</v>
      </c>
      <c r="AE38">
        <v>32.957704</v>
      </c>
      <c r="AF38">
        <v>8.3810000000000002</v>
      </c>
      <c r="AG38">
        <v>43.147199999999998</v>
      </c>
      <c r="AH38">
        <v>18.940000000000001</v>
      </c>
      <c r="AI38">
        <v>0</v>
      </c>
      <c r="AJ38">
        <v>0</v>
      </c>
      <c r="AK38">
        <v>53.5518</v>
      </c>
      <c r="AL38">
        <v>12.782</v>
      </c>
      <c r="AM38">
        <v>15.804048</v>
      </c>
      <c r="AN38">
        <v>0.66954999999999998</v>
      </c>
      <c r="AO38">
        <v>0</v>
      </c>
      <c r="AP38">
        <v>0</v>
      </c>
      <c r="AQ38">
        <v>23.687999999999999</v>
      </c>
      <c r="AR38">
        <v>34.223999999999997</v>
      </c>
      <c r="AS38">
        <v>26.904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2832.3463160000006</v>
      </c>
    </row>
    <row r="39" spans="1:117">
      <c r="A39" t="s">
        <v>81</v>
      </c>
      <c r="B39">
        <v>0</v>
      </c>
      <c r="C39">
        <v>0</v>
      </c>
      <c r="D39">
        <v>42.734999999999999</v>
      </c>
      <c r="E39">
        <v>0</v>
      </c>
      <c r="F39">
        <v>0</v>
      </c>
      <c r="G39">
        <v>69.938400000000001</v>
      </c>
      <c r="H39">
        <v>0</v>
      </c>
      <c r="I39">
        <v>0</v>
      </c>
      <c r="J39">
        <v>89.872</v>
      </c>
      <c r="K39">
        <v>679.49316799999997</v>
      </c>
      <c r="L39">
        <v>435.435</v>
      </c>
      <c r="M39">
        <v>92</v>
      </c>
      <c r="N39">
        <v>118.125</v>
      </c>
      <c r="O39">
        <v>123.66562500000001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9.0350000000000001</v>
      </c>
      <c r="W39">
        <v>46.399079999999998</v>
      </c>
      <c r="X39">
        <v>147.515625</v>
      </c>
      <c r="Y39">
        <v>0</v>
      </c>
      <c r="Z39">
        <v>6.5208000000000004</v>
      </c>
      <c r="AA39">
        <v>14.04936</v>
      </c>
      <c r="AB39">
        <v>13.17004</v>
      </c>
      <c r="AC39">
        <v>9.6778399999999998</v>
      </c>
      <c r="AD39">
        <v>0</v>
      </c>
      <c r="AE39">
        <v>16.478852</v>
      </c>
      <c r="AF39">
        <v>8.3810000000000002</v>
      </c>
      <c r="AG39">
        <v>43.147199999999998</v>
      </c>
      <c r="AH39">
        <v>0</v>
      </c>
      <c r="AI39">
        <v>0</v>
      </c>
      <c r="AJ39">
        <v>0</v>
      </c>
      <c r="AK39">
        <v>53.5518</v>
      </c>
      <c r="AL39">
        <v>12.782</v>
      </c>
      <c r="AM39">
        <v>15.804048</v>
      </c>
      <c r="AN39">
        <v>0.66954999999999998</v>
      </c>
      <c r="AO39">
        <v>0</v>
      </c>
      <c r="AP39">
        <v>0.89670000000000005</v>
      </c>
      <c r="AQ39">
        <v>23.687999999999999</v>
      </c>
      <c r="AR39">
        <v>34.223999999999997</v>
      </c>
      <c r="AS39">
        <v>26.904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2778.2133040000003</v>
      </c>
    </row>
    <row r="40" spans="1:117">
      <c r="A40" t="s">
        <v>82</v>
      </c>
      <c r="B40">
        <v>0</v>
      </c>
      <c r="C40">
        <v>0</v>
      </c>
      <c r="D40">
        <v>42.734999999999999</v>
      </c>
      <c r="E40">
        <v>0</v>
      </c>
      <c r="F40">
        <v>0</v>
      </c>
      <c r="G40">
        <v>69.938400000000001</v>
      </c>
      <c r="H40">
        <v>0</v>
      </c>
      <c r="I40">
        <v>0</v>
      </c>
      <c r="J40">
        <v>89.872</v>
      </c>
      <c r="K40">
        <v>679.49316799999997</v>
      </c>
      <c r="L40">
        <v>435.435</v>
      </c>
      <c r="M40">
        <v>92</v>
      </c>
      <c r="N40">
        <v>118.125</v>
      </c>
      <c r="O40">
        <v>123.66562500000001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9.0350000000000001</v>
      </c>
      <c r="W40">
        <v>46.399079999999998</v>
      </c>
      <c r="X40">
        <v>147.515625</v>
      </c>
      <c r="Y40">
        <v>0</v>
      </c>
      <c r="Z40">
        <v>6.5208000000000004</v>
      </c>
      <c r="AA40">
        <v>14.04936</v>
      </c>
      <c r="AB40">
        <v>13.17004</v>
      </c>
      <c r="AC40">
        <v>9.6778399999999998</v>
      </c>
      <c r="AD40">
        <v>0</v>
      </c>
      <c r="AE40">
        <v>16.478852</v>
      </c>
      <c r="AF40">
        <v>8.3810000000000002</v>
      </c>
      <c r="AG40">
        <v>43.147199999999998</v>
      </c>
      <c r="AH40">
        <v>0</v>
      </c>
      <c r="AI40">
        <v>0</v>
      </c>
      <c r="AJ40">
        <v>0</v>
      </c>
      <c r="AK40">
        <v>53.5518</v>
      </c>
      <c r="AL40">
        <v>12.782</v>
      </c>
      <c r="AM40">
        <v>15.804048</v>
      </c>
      <c r="AN40">
        <v>0.66954999999999998</v>
      </c>
      <c r="AO40">
        <v>0</v>
      </c>
      <c r="AP40">
        <v>0.89670000000000005</v>
      </c>
      <c r="AQ40">
        <v>12.474</v>
      </c>
      <c r="AR40">
        <v>34.223999999999997</v>
      </c>
      <c r="AS40">
        <v>26.904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2766.9993040000004</v>
      </c>
    </row>
    <row r="41" spans="1:117">
      <c r="A41" t="s">
        <v>83</v>
      </c>
      <c r="B41">
        <v>0</v>
      </c>
      <c r="C41">
        <v>0</v>
      </c>
      <c r="D41">
        <v>42.734999999999999</v>
      </c>
      <c r="E41">
        <v>0</v>
      </c>
      <c r="F41">
        <v>0</v>
      </c>
      <c r="G41">
        <v>69.938400000000001</v>
      </c>
      <c r="H41">
        <v>0</v>
      </c>
      <c r="I41">
        <v>0</v>
      </c>
      <c r="J41">
        <v>89.872</v>
      </c>
      <c r="K41">
        <v>679.49316799999997</v>
      </c>
      <c r="L41">
        <v>435.435</v>
      </c>
      <c r="M41">
        <v>92</v>
      </c>
      <c r="N41">
        <v>118.125</v>
      </c>
      <c r="O41">
        <v>123.66562500000001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9.0350000000000001</v>
      </c>
      <c r="W41">
        <v>46.399079999999998</v>
      </c>
      <c r="X41">
        <v>147.515625</v>
      </c>
      <c r="Y41">
        <v>0</v>
      </c>
      <c r="Z41">
        <v>6.5208000000000004</v>
      </c>
      <c r="AA41">
        <v>14.04936</v>
      </c>
      <c r="AB41">
        <v>13.17004</v>
      </c>
      <c r="AC41">
        <v>9.6778399999999998</v>
      </c>
      <c r="AD41">
        <v>0</v>
      </c>
      <c r="AE41">
        <v>16.478852</v>
      </c>
      <c r="AF41">
        <v>8.3810000000000002</v>
      </c>
      <c r="AG41">
        <v>43.147199999999998</v>
      </c>
      <c r="AH41">
        <v>0</v>
      </c>
      <c r="AI41">
        <v>0</v>
      </c>
      <c r="AJ41">
        <v>0</v>
      </c>
      <c r="AK41">
        <v>53.5518</v>
      </c>
      <c r="AL41">
        <v>12.782</v>
      </c>
      <c r="AM41">
        <v>15.804048</v>
      </c>
      <c r="AN41">
        <v>0.66954999999999998</v>
      </c>
      <c r="AO41">
        <v>0</v>
      </c>
      <c r="AP41">
        <v>6.6612</v>
      </c>
      <c r="AQ41">
        <v>12.474</v>
      </c>
      <c r="AR41">
        <v>34.223999999999997</v>
      </c>
      <c r="AS41">
        <v>26.904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2772.7638040000006</v>
      </c>
    </row>
    <row r="42" spans="1:117">
      <c r="A42" t="s">
        <v>84</v>
      </c>
      <c r="B42">
        <v>0</v>
      </c>
      <c r="C42">
        <v>0</v>
      </c>
      <c r="D42">
        <v>42.734999999999999</v>
      </c>
      <c r="E42">
        <v>0</v>
      </c>
      <c r="F42">
        <v>0</v>
      </c>
      <c r="G42">
        <v>69.938400000000001</v>
      </c>
      <c r="H42">
        <v>0</v>
      </c>
      <c r="I42">
        <v>0</v>
      </c>
      <c r="J42">
        <v>89.872</v>
      </c>
      <c r="K42">
        <v>679.49316799999997</v>
      </c>
      <c r="L42">
        <v>435.435</v>
      </c>
      <c r="M42">
        <v>92</v>
      </c>
      <c r="N42">
        <v>118.125</v>
      </c>
      <c r="O42">
        <v>123.66562500000001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9.0350000000000001</v>
      </c>
      <c r="W42">
        <v>46.399079999999998</v>
      </c>
      <c r="X42">
        <v>147.515625</v>
      </c>
      <c r="Y42">
        <v>0</v>
      </c>
      <c r="Z42">
        <v>6.5208000000000004</v>
      </c>
      <c r="AA42">
        <v>14.04936</v>
      </c>
      <c r="AB42">
        <v>13.17004</v>
      </c>
      <c r="AC42">
        <v>0</v>
      </c>
      <c r="AD42">
        <v>0</v>
      </c>
      <c r="AE42">
        <v>16.478852</v>
      </c>
      <c r="AF42">
        <v>8.3810000000000002</v>
      </c>
      <c r="AG42">
        <v>43.147199999999998</v>
      </c>
      <c r="AH42">
        <v>0</v>
      </c>
      <c r="AI42">
        <v>0</v>
      </c>
      <c r="AJ42">
        <v>0</v>
      </c>
      <c r="AK42">
        <v>53.5518</v>
      </c>
      <c r="AL42">
        <v>12.782</v>
      </c>
      <c r="AM42">
        <v>15.804048</v>
      </c>
      <c r="AN42">
        <v>0.66954999999999998</v>
      </c>
      <c r="AO42">
        <v>0</v>
      </c>
      <c r="AP42">
        <v>6.6612</v>
      </c>
      <c r="AQ42">
        <v>12.474</v>
      </c>
      <c r="AR42">
        <v>34.223999999999997</v>
      </c>
      <c r="AS42">
        <v>26.904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2763.0859640000008</v>
      </c>
    </row>
    <row r="43" spans="1:117">
      <c r="A43" t="s">
        <v>85</v>
      </c>
      <c r="B43">
        <v>0</v>
      </c>
      <c r="C43">
        <v>0</v>
      </c>
      <c r="D43">
        <v>42.734999999999999</v>
      </c>
      <c r="E43">
        <v>0</v>
      </c>
      <c r="F43">
        <v>0</v>
      </c>
      <c r="G43">
        <v>69.938400000000001</v>
      </c>
      <c r="H43">
        <v>0</v>
      </c>
      <c r="I43">
        <v>0</v>
      </c>
      <c r="J43">
        <v>89.872</v>
      </c>
      <c r="K43">
        <v>679.49316799999997</v>
      </c>
      <c r="L43">
        <v>435.435</v>
      </c>
      <c r="M43">
        <v>92</v>
      </c>
      <c r="N43">
        <v>118.125</v>
      </c>
      <c r="O43">
        <v>123.66562500000001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9.0350000000000001</v>
      </c>
      <c r="W43">
        <v>46.399079999999998</v>
      </c>
      <c r="X43">
        <v>147.515625</v>
      </c>
      <c r="Y43">
        <v>0</v>
      </c>
      <c r="Z43">
        <v>6.5208000000000004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8.3810000000000002</v>
      </c>
      <c r="AG43">
        <v>43.147199999999998</v>
      </c>
      <c r="AH43">
        <v>0</v>
      </c>
      <c r="AI43">
        <v>0</v>
      </c>
      <c r="AJ43">
        <v>0</v>
      </c>
      <c r="AK43">
        <v>53.5518</v>
      </c>
      <c r="AL43">
        <v>12.782</v>
      </c>
      <c r="AM43">
        <v>15.804048</v>
      </c>
      <c r="AN43">
        <v>0.66954999999999998</v>
      </c>
      <c r="AO43">
        <v>0</v>
      </c>
      <c r="AP43">
        <v>6.0206999999999997</v>
      </c>
      <c r="AQ43">
        <v>0</v>
      </c>
      <c r="AR43">
        <v>40.847999999999999</v>
      </c>
      <c r="AS43">
        <v>28.249199999999998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2743.8913040000007</v>
      </c>
    </row>
    <row r="44" spans="1:117">
      <c r="A44" t="s">
        <v>86</v>
      </c>
      <c r="B44">
        <v>0</v>
      </c>
      <c r="C44">
        <v>0</v>
      </c>
      <c r="D44">
        <v>42.734999999999999</v>
      </c>
      <c r="E44">
        <v>0</v>
      </c>
      <c r="F44">
        <v>0</v>
      </c>
      <c r="G44">
        <v>69.938400000000001</v>
      </c>
      <c r="H44">
        <v>0</v>
      </c>
      <c r="I44">
        <v>0</v>
      </c>
      <c r="J44">
        <v>89.872</v>
      </c>
      <c r="K44">
        <v>679.49316799999997</v>
      </c>
      <c r="L44">
        <v>435.435</v>
      </c>
      <c r="M44">
        <v>92</v>
      </c>
      <c r="N44">
        <v>118.125</v>
      </c>
      <c r="O44">
        <v>123.66562500000001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9.0350000000000001</v>
      </c>
      <c r="W44">
        <v>46.399079999999998</v>
      </c>
      <c r="X44">
        <v>147.515625</v>
      </c>
      <c r="Y44">
        <v>0</v>
      </c>
      <c r="Z44">
        <v>6.5208000000000004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8.3810000000000002</v>
      </c>
      <c r="AG44">
        <v>43.147199999999998</v>
      </c>
      <c r="AH44">
        <v>0</v>
      </c>
      <c r="AI44">
        <v>0</v>
      </c>
      <c r="AJ44">
        <v>0</v>
      </c>
      <c r="AK44">
        <v>53.5518</v>
      </c>
      <c r="AL44">
        <v>12.782</v>
      </c>
      <c r="AM44">
        <v>15.804048</v>
      </c>
      <c r="AN44">
        <v>0.66954999999999998</v>
      </c>
      <c r="AO44">
        <v>0</v>
      </c>
      <c r="AP44">
        <v>6.0206999999999997</v>
      </c>
      <c r="AQ44">
        <v>0</v>
      </c>
      <c r="AR44">
        <v>40.847999999999999</v>
      </c>
      <c r="AS44">
        <v>28.249199999999998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2743.8913040000007</v>
      </c>
    </row>
    <row r="45" spans="1:117">
      <c r="A45" t="s">
        <v>87</v>
      </c>
      <c r="B45">
        <v>0</v>
      </c>
      <c r="C45">
        <v>0</v>
      </c>
      <c r="D45">
        <v>42.734999999999999</v>
      </c>
      <c r="E45">
        <v>0</v>
      </c>
      <c r="F45">
        <v>0</v>
      </c>
      <c r="G45">
        <v>69.938400000000001</v>
      </c>
      <c r="H45">
        <v>0</v>
      </c>
      <c r="I45">
        <v>0</v>
      </c>
      <c r="J45">
        <v>89.872</v>
      </c>
      <c r="K45">
        <v>679.49316799999997</v>
      </c>
      <c r="L45">
        <v>435.435</v>
      </c>
      <c r="M45">
        <v>92</v>
      </c>
      <c r="N45">
        <v>118.125</v>
      </c>
      <c r="O45">
        <v>123.66562500000001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9.0350000000000001</v>
      </c>
      <c r="W45">
        <v>46.399079999999998</v>
      </c>
      <c r="X45">
        <v>147.515625</v>
      </c>
      <c r="Y45">
        <v>0</v>
      </c>
      <c r="Z45">
        <v>6.5208000000000004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8.3810000000000002</v>
      </c>
      <c r="AG45">
        <v>43.147199999999998</v>
      </c>
      <c r="AH45">
        <v>0</v>
      </c>
      <c r="AI45">
        <v>0</v>
      </c>
      <c r="AJ45">
        <v>0</v>
      </c>
      <c r="AK45">
        <v>53.5518</v>
      </c>
      <c r="AL45">
        <v>12.782</v>
      </c>
      <c r="AM45">
        <v>15.804048</v>
      </c>
      <c r="AN45">
        <v>0.66954999999999998</v>
      </c>
      <c r="AO45">
        <v>0</v>
      </c>
      <c r="AP45">
        <v>6.0206999999999997</v>
      </c>
      <c r="AQ45">
        <v>0</v>
      </c>
      <c r="AR45">
        <v>35.328000000000003</v>
      </c>
      <c r="AS45">
        <v>28.249199999999998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2738.3713040000007</v>
      </c>
    </row>
    <row r="46" spans="1:117">
      <c r="A46" t="s">
        <v>88</v>
      </c>
      <c r="B46">
        <v>0</v>
      </c>
      <c r="C46">
        <v>0</v>
      </c>
      <c r="D46">
        <v>42.734999999999999</v>
      </c>
      <c r="E46">
        <v>0</v>
      </c>
      <c r="F46">
        <v>0</v>
      </c>
      <c r="G46">
        <v>69.938400000000001</v>
      </c>
      <c r="H46">
        <v>0</v>
      </c>
      <c r="I46">
        <v>0</v>
      </c>
      <c r="J46">
        <v>89.872</v>
      </c>
      <c r="K46">
        <v>679.49316799999997</v>
      </c>
      <c r="L46">
        <v>435.435</v>
      </c>
      <c r="M46">
        <v>92</v>
      </c>
      <c r="N46">
        <v>118.125</v>
      </c>
      <c r="O46">
        <v>123.66562500000001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9.0350000000000001</v>
      </c>
      <c r="W46">
        <v>46.399079999999998</v>
      </c>
      <c r="X46">
        <v>147.515625</v>
      </c>
      <c r="Y46">
        <v>0</v>
      </c>
      <c r="Z46">
        <v>6.5208000000000004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8.3810000000000002</v>
      </c>
      <c r="AG46">
        <v>43.147199999999998</v>
      </c>
      <c r="AH46">
        <v>0</v>
      </c>
      <c r="AI46">
        <v>0</v>
      </c>
      <c r="AJ46">
        <v>0</v>
      </c>
      <c r="AK46">
        <v>53.5518</v>
      </c>
      <c r="AL46">
        <v>12.782</v>
      </c>
      <c r="AM46">
        <v>15.804048</v>
      </c>
      <c r="AN46">
        <v>0.66954999999999998</v>
      </c>
      <c r="AO46">
        <v>0</v>
      </c>
      <c r="AP46">
        <v>6.0206999999999997</v>
      </c>
      <c r="AQ46">
        <v>0</v>
      </c>
      <c r="AR46">
        <v>35.328000000000003</v>
      </c>
      <c r="AS46">
        <v>28.249199999999998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2738.3713040000007</v>
      </c>
    </row>
    <row r="47" spans="1:117">
      <c r="A47" t="s">
        <v>89</v>
      </c>
      <c r="B47">
        <v>0</v>
      </c>
      <c r="C47">
        <v>0</v>
      </c>
      <c r="D47">
        <v>42.734999999999999</v>
      </c>
      <c r="E47">
        <v>0</v>
      </c>
      <c r="F47">
        <v>0</v>
      </c>
      <c r="G47">
        <v>69.938400000000001</v>
      </c>
      <c r="H47">
        <v>0</v>
      </c>
      <c r="I47">
        <v>0</v>
      </c>
      <c r="J47">
        <v>89.872</v>
      </c>
      <c r="K47">
        <v>679.49316799999997</v>
      </c>
      <c r="L47">
        <v>435.435</v>
      </c>
      <c r="M47">
        <v>92</v>
      </c>
      <c r="N47">
        <v>118.125</v>
      </c>
      <c r="O47">
        <v>123.66562500000001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9.0350000000000001</v>
      </c>
      <c r="W47">
        <v>46.399079999999998</v>
      </c>
      <c r="X47">
        <v>147.515625</v>
      </c>
      <c r="Y47">
        <v>0</v>
      </c>
      <c r="Z47">
        <v>6.5208000000000004</v>
      </c>
      <c r="AA47">
        <v>0</v>
      </c>
      <c r="AB47">
        <v>13.17004</v>
      </c>
      <c r="AC47">
        <v>0</v>
      </c>
      <c r="AD47">
        <v>0</v>
      </c>
      <c r="AE47">
        <v>16.478852</v>
      </c>
      <c r="AF47">
        <v>8.3810000000000002</v>
      </c>
      <c r="AG47">
        <v>43.147199999999998</v>
      </c>
      <c r="AH47">
        <v>0</v>
      </c>
      <c r="AI47">
        <v>0</v>
      </c>
      <c r="AJ47">
        <v>0</v>
      </c>
      <c r="AK47">
        <v>53.5518</v>
      </c>
      <c r="AL47">
        <v>12.782</v>
      </c>
      <c r="AM47">
        <v>15.804048</v>
      </c>
      <c r="AN47">
        <v>0.66954999999999998</v>
      </c>
      <c r="AO47">
        <v>0</v>
      </c>
      <c r="AP47">
        <v>0</v>
      </c>
      <c r="AQ47">
        <v>0</v>
      </c>
      <c r="AR47">
        <v>35.328000000000003</v>
      </c>
      <c r="AS47">
        <v>29.5944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2733.6958040000004</v>
      </c>
    </row>
    <row r="48" spans="1:117">
      <c r="A48" t="s">
        <v>90</v>
      </c>
      <c r="B48">
        <v>0</v>
      </c>
      <c r="C48">
        <v>0</v>
      </c>
      <c r="D48">
        <v>42.734999999999999</v>
      </c>
      <c r="E48">
        <v>0</v>
      </c>
      <c r="F48">
        <v>0</v>
      </c>
      <c r="G48">
        <v>69.938400000000001</v>
      </c>
      <c r="H48">
        <v>0</v>
      </c>
      <c r="I48">
        <v>0</v>
      </c>
      <c r="J48">
        <v>89.872</v>
      </c>
      <c r="K48">
        <v>679.49316799999997</v>
      </c>
      <c r="L48">
        <v>435.435</v>
      </c>
      <c r="M48">
        <v>92</v>
      </c>
      <c r="N48">
        <v>118.125</v>
      </c>
      <c r="O48">
        <v>123.66562500000001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9.0350000000000001</v>
      </c>
      <c r="W48">
        <v>46.399079999999998</v>
      </c>
      <c r="X48">
        <v>147.515625</v>
      </c>
      <c r="Y48">
        <v>0</v>
      </c>
      <c r="Z48">
        <v>6.5208000000000004</v>
      </c>
      <c r="AA48">
        <v>0</v>
      </c>
      <c r="AB48">
        <v>13.17004</v>
      </c>
      <c r="AC48">
        <v>0</v>
      </c>
      <c r="AD48">
        <v>0</v>
      </c>
      <c r="AE48">
        <v>16.478852</v>
      </c>
      <c r="AF48">
        <v>8.3810000000000002</v>
      </c>
      <c r="AG48">
        <v>43.147199999999998</v>
      </c>
      <c r="AH48">
        <v>0</v>
      </c>
      <c r="AI48">
        <v>0</v>
      </c>
      <c r="AJ48">
        <v>0</v>
      </c>
      <c r="AK48">
        <v>53.5518</v>
      </c>
      <c r="AL48">
        <v>12.782</v>
      </c>
      <c r="AM48">
        <v>15.804048</v>
      </c>
      <c r="AN48">
        <v>0.66954999999999998</v>
      </c>
      <c r="AO48">
        <v>0</v>
      </c>
      <c r="AP48">
        <v>0</v>
      </c>
      <c r="AQ48">
        <v>0</v>
      </c>
      <c r="AR48">
        <v>35.328000000000003</v>
      </c>
      <c r="AS48">
        <v>29.5944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2733.6958040000004</v>
      </c>
    </row>
    <row r="49" spans="1:117">
      <c r="A49" t="s">
        <v>91</v>
      </c>
      <c r="B49">
        <v>0</v>
      </c>
      <c r="C49">
        <v>0</v>
      </c>
      <c r="D49">
        <v>42.734999999999999</v>
      </c>
      <c r="E49">
        <v>0</v>
      </c>
      <c r="F49">
        <v>0</v>
      </c>
      <c r="G49">
        <v>69.938400000000001</v>
      </c>
      <c r="H49">
        <v>0</v>
      </c>
      <c r="I49">
        <v>0</v>
      </c>
      <c r="J49">
        <v>89.872</v>
      </c>
      <c r="K49">
        <v>679.49316799999997</v>
      </c>
      <c r="L49">
        <v>435.435</v>
      </c>
      <c r="M49">
        <v>92</v>
      </c>
      <c r="N49">
        <v>118.125</v>
      </c>
      <c r="O49">
        <v>123.66562500000001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9.0350000000000001</v>
      </c>
      <c r="W49">
        <v>46.399079999999998</v>
      </c>
      <c r="X49">
        <v>147.515625</v>
      </c>
      <c r="Y49">
        <v>0</v>
      </c>
      <c r="Z49">
        <v>6.5208000000000004</v>
      </c>
      <c r="AA49">
        <v>0</v>
      </c>
      <c r="AB49">
        <v>13.17004</v>
      </c>
      <c r="AC49">
        <v>0</v>
      </c>
      <c r="AD49">
        <v>0</v>
      </c>
      <c r="AE49">
        <v>16.478852</v>
      </c>
      <c r="AF49">
        <v>8.3810000000000002</v>
      </c>
      <c r="AG49">
        <v>43.147199999999998</v>
      </c>
      <c r="AH49">
        <v>0</v>
      </c>
      <c r="AI49">
        <v>0</v>
      </c>
      <c r="AJ49">
        <v>0</v>
      </c>
      <c r="AK49">
        <v>53.5518</v>
      </c>
      <c r="AL49">
        <v>12.782</v>
      </c>
      <c r="AM49">
        <v>15.804048</v>
      </c>
      <c r="AN49">
        <v>0.66954999999999998</v>
      </c>
      <c r="AO49">
        <v>0</v>
      </c>
      <c r="AP49">
        <v>0</v>
      </c>
      <c r="AQ49">
        <v>0</v>
      </c>
      <c r="AR49">
        <v>35.328000000000003</v>
      </c>
      <c r="AS49">
        <v>29.5944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2733.6958040000004</v>
      </c>
    </row>
    <row r="50" spans="1:117">
      <c r="A50" t="s">
        <v>92</v>
      </c>
      <c r="B50">
        <v>0</v>
      </c>
      <c r="C50">
        <v>0</v>
      </c>
      <c r="D50">
        <v>42.734999999999999</v>
      </c>
      <c r="E50">
        <v>0</v>
      </c>
      <c r="F50">
        <v>0</v>
      </c>
      <c r="G50">
        <v>69.938400000000001</v>
      </c>
      <c r="H50">
        <v>0</v>
      </c>
      <c r="I50">
        <v>0</v>
      </c>
      <c r="J50">
        <v>89.872</v>
      </c>
      <c r="K50">
        <v>679.49316799999997</v>
      </c>
      <c r="L50">
        <v>435.435</v>
      </c>
      <c r="M50">
        <v>92</v>
      </c>
      <c r="N50">
        <v>118.125</v>
      </c>
      <c r="O50">
        <v>123.66562500000001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9.0350000000000001</v>
      </c>
      <c r="W50">
        <v>46.399079999999998</v>
      </c>
      <c r="X50">
        <v>147.515625</v>
      </c>
      <c r="Y50">
        <v>0</v>
      </c>
      <c r="Z50">
        <v>6.5208000000000004</v>
      </c>
      <c r="AA50">
        <v>0</v>
      </c>
      <c r="AB50">
        <v>13.17004</v>
      </c>
      <c r="AC50">
        <v>0</v>
      </c>
      <c r="AD50">
        <v>0</v>
      </c>
      <c r="AE50">
        <v>16.478852</v>
      </c>
      <c r="AF50">
        <v>8.3810000000000002</v>
      </c>
      <c r="AG50">
        <v>43.147199999999998</v>
      </c>
      <c r="AH50">
        <v>0</v>
      </c>
      <c r="AI50">
        <v>0</v>
      </c>
      <c r="AJ50">
        <v>0</v>
      </c>
      <c r="AK50">
        <v>53.5518</v>
      </c>
      <c r="AL50">
        <v>12.782</v>
      </c>
      <c r="AM50">
        <v>15.804048</v>
      </c>
      <c r="AN50">
        <v>0.66954999999999998</v>
      </c>
      <c r="AO50">
        <v>0</v>
      </c>
      <c r="AP50">
        <v>0</v>
      </c>
      <c r="AQ50">
        <v>0</v>
      </c>
      <c r="AR50">
        <v>35.328000000000003</v>
      </c>
      <c r="AS50">
        <v>29.5944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2733.6958040000004</v>
      </c>
    </row>
    <row r="51" spans="1:117">
      <c r="A51" t="s">
        <v>93</v>
      </c>
      <c r="B51">
        <v>0</v>
      </c>
      <c r="C51">
        <v>0</v>
      </c>
      <c r="D51">
        <v>42.734999999999999</v>
      </c>
      <c r="E51">
        <v>0</v>
      </c>
      <c r="F51">
        <v>0</v>
      </c>
      <c r="G51">
        <v>69.938400000000001</v>
      </c>
      <c r="H51">
        <v>0</v>
      </c>
      <c r="I51">
        <v>0</v>
      </c>
      <c r="J51">
        <v>89.872</v>
      </c>
      <c r="K51">
        <v>679.49316799999997</v>
      </c>
      <c r="L51">
        <v>435.435</v>
      </c>
      <c r="M51">
        <v>92</v>
      </c>
      <c r="N51">
        <v>118.125</v>
      </c>
      <c r="O51">
        <v>123.66562500000001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9.0350000000000001</v>
      </c>
      <c r="W51">
        <v>46.399079999999998</v>
      </c>
      <c r="X51">
        <v>147.515625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8.3810000000000002</v>
      </c>
      <c r="AG51">
        <v>43.147199999999998</v>
      </c>
      <c r="AH51">
        <v>0</v>
      </c>
      <c r="AI51">
        <v>0</v>
      </c>
      <c r="AJ51">
        <v>0</v>
      </c>
      <c r="AK51">
        <v>53.5518</v>
      </c>
      <c r="AL51">
        <v>12.782</v>
      </c>
      <c r="AM51">
        <v>15.804048</v>
      </c>
      <c r="AN51">
        <v>0.66954999999999998</v>
      </c>
      <c r="AO51">
        <v>0</v>
      </c>
      <c r="AP51">
        <v>0</v>
      </c>
      <c r="AQ51">
        <v>0</v>
      </c>
      <c r="AR51">
        <v>35.328000000000003</v>
      </c>
      <c r="AS51">
        <v>31.897382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2722.8287460000006</v>
      </c>
    </row>
    <row r="52" spans="1:117">
      <c r="A52" t="s">
        <v>94</v>
      </c>
      <c r="B52">
        <v>0</v>
      </c>
      <c r="C52">
        <v>0</v>
      </c>
      <c r="D52">
        <v>42.734999999999999</v>
      </c>
      <c r="E52">
        <v>0</v>
      </c>
      <c r="F52">
        <v>0</v>
      </c>
      <c r="G52">
        <v>69.938400000000001</v>
      </c>
      <c r="H52">
        <v>0</v>
      </c>
      <c r="I52">
        <v>0</v>
      </c>
      <c r="J52">
        <v>89.872</v>
      </c>
      <c r="K52">
        <v>679.49316799999997</v>
      </c>
      <c r="L52">
        <v>435.435</v>
      </c>
      <c r="M52">
        <v>92</v>
      </c>
      <c r="N52">
        <v>118.125</v>
      </c>
      <c r="O52">
        <v>123.66562500000001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9.0350000000000001</v>
      </c>
      <c r="W52">
        <v>46.399079999999998</v>
      </c>
      <c r="X52">
        <v>147.515625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8.3810000000000002</v>
      </c>
      <c r="AG52">
        <v>43.147199999999998</v>
      </c>
      <c r="AH52">
        <v>0</v>
      </c>
      <c r="AI52">
        <v>0</v>
      </c>
      <c r="AJ52">
        <v>0</v>
      </c>
      <c r="AK52">
        <v>53.5518</v>
      </c>
      <c r="AL52">
        <v>12.782</v>
      </c>
      <c r="AM52">
        <v>15.804048</v>
      </c>
      <c r="AN52">
        <v>0.66954999999999998</v>
      </c>
      <c r="AO52">
        <v>0</v>
      </c>
      <c r="AP52">
        <v>0</v>
      </c>
      <c r="AQ52">
        <v>0</v>
      </c>
      <c r="AR52">
        <v>35.328000000000003</v>
      </c>
      <c r="AS52">
        <v>31.897382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2722.8287460000006</v>
      </c>
    </row>
    <row r="53" spans="1:117">
      <c r="A53" t="s">
        <v>95</v>
      </c>
      <c r="B53">
        <v>0</v>
      </c>
      <c r="C53">
        <v>0</v>
      </c>
      <c r="D53">
        <v>42.734999999999999</v>
      </c>
      <c r="E53">
        <v>0</v>
      </c>
      <c r="F53">
        <v>0</v>
      </c>
      <c r="G53">
        <v>69.938400000000001</v>
      </c>
      <c r="H53">
        <v>0</v>
      </c>
      <c r="I53">
        <v>0</v>
      </c>
      <c r="J53">
        <v>89.872</v>
      </c>
      <c r="K53">
        <v>679.49316799999997</v>
      </c>
      <c r="L53">
        <v>435.435</v>
      </c>
      <c r="M53">
        <v>92</v>
      </c>
      <c r="N53">
        <v>118.125</v>
      </c>
      <c r="O53">
        <v>123.66562500000001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9.0350000000000001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8.3810000000000002</v>
      </c>
      <c r="AG53">
        <v>43.147199999999998</v>
      </c>
      <c r="AH53">
        <v>0</v>
      </c>
      <c r="AI53">
        <v>0</v>
      </c>
      <c r="AJ53">
        <v>0</v>
      </c>
      <c r="AK53">
        <v>53.5518</v>
      </c>
      <c r="AL53">
        <v>12.782</v>
      </c>
      <c r="AM53">
        <v>15.804048</v>
      </c>
      <c r="AN53">
        <v>0.66954999999999998</v>
      </c>
      <c r="AO53">
        <v>0</v>
      </c>
      <c r="AP53">
        <v>0</v>
      </c>
      <c r="AQ53">
        <v>0</v>
      </c>
      <c r="AR53">
        <v>40.847999999999999</v>
      </c>
      <c r="AS53">
        <v>31.897382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2728.3487460000006</v>
      </c>
    </row>
    <row r="54" spans="1:117">
      <c r="A54" t="s">
        <v>96</v>
      </c>
      <c r="B54">
        <v>0</v>
      </c>
      <c r="C54">
        <v>0</v>
      </c>
      <c r="D54">
        <v>42.734999999999999</v>
      </c>
      <c r="E54">
        <v>0</v>
      </c>
      <c r="F54">
        <v>0</v>
      </c>
      <c r="G54">
        <v>69.938400000000001</v>
      </c>
      <c r="H54">
        <v>0</v>
      </c>
      <c r="I54">
        <v>0</v>
      </c>
      <c r="J54">
        <v>89.872</v>
      </c>
      <c r="K54">
        <v>679.49316799999997</v>
      </c>
      <c r="L54">
        <v>435.435</v>
      </c>
      <c r="M54">
        <v>92</v>
      </c>
      <c r="N54">
        <v>118.125</v>
      </c>
      <c r="O54">
        <v>123.66562500000001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9.0350000000000001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8.3810000000000002</v>
      </c>
      <c r="AG54">
        <v>43.147199999999998</v>
      </c>
      <c r="AH54">
        <v>0</v>
      </c>
      <c r="AI54">
        <v>0</v>
      </c>
      <c r="AJ54">
        <v>0</v>
      </c>
      <c r="AK54">
        <v>53.5518</v>
      </c>
      <c r="AL54">
        <v>12.782</v>
      </c>
      <c r="AM54">
        <v>15.804048</v>
      </c>
      <c r="AN54">
        <v>0.66954999999999998</v>
      </c>
      <c r="AO54">
        <v>0</v>
      </c>
      <c r="AP54">
        <v>0</v>
      </c>
      <c r="AQ54">
        <v>0</v>
      </c>
      <c r="AR54">
        <v>40.847999999999999</v>
      </c>
      <c r="AS54">
        <v>31.897382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2728.3487460000006</v>
      </c>
    </row>
    <row r="55" spans="1:117">
      <c r="A55" t="s">
        <v>97</v>
      </c>
      <c r="B55">
        <v>0</v>
      </c>
      <c r="C55">
        <v>0</v>
      </c>
      <c r="D55">
        <v>42.734999999999999</v>
      </c>
      <c r="E55">
        <v>0</v>
      </c>
      <c r="F55">
        <v>0</v>
      </c>
      <c r="G55">
        <v>69.938400000000001</v>
      </c>
      <c r="H55">
        <v>0</v>
      </c>
      <c r="I55">
        <v>0</v>
      </c>
      <c r="J55">
        <v>89.872</v>
      </c>
      <c r="K55">
        <v>679.49316799999997</v>
      </c>
      <c r="L55">
        <v>435.435</v>
      </c>
      <c r="M55">
        <v>92</v>
      </c>
      <c r="N55">
        <v>118.125</v>
      </c>
      <c r="O55">
        <v>123.66562500000001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9.0350000000000001</v>
      </c>
      <c r="W55">
        <v>46.399079999999998</v>
      </c>
      <c r="X55">
        <v>147.515625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43.147199999999998</v>
      </c>
      <c r="AH55">
        <v>0</v>
      </c>
      <c r="AI55">
        <v>0</v>
      </c>
      <c r="AJ55">
        <v>0</v>
      </c>
      <c r="AK55">
        <v>53.5518</v>
      </c>
      <c r="AL55">
        <v>79.376220000000004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31.897382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2779.4649140000006</v>
      </c>
    </row>
    <row r="56" spans="1:117">
      <c r="A56" t="s">
        <v>98</v>
      </c>
      <c r="B56">
        <v>0</v>
      </c>
      <c r="C56">
        <v>0</v>
      </c>
      <c r="D56">
        <v>42.734999999999999</v>
      </c>
      <c r="E56">
        <v>0</v>
      </c>
      <c r="F56">
        <v>0</v>
      </c>
      <c r="G56">
        <v>69.938400000000001</v>
      </c>
      <c r="H56">
        <v>0</v>
      </c>
      <c r="I56">
        <v>0</v>
      </c>
      <c r="J56">
        <v>89.872</v>
      </c>
      <c r="K56">
        <v>679.49316799999997</v>
      </c>
      <c r="L56">
        <v>435.435</v>
      </c>
      <c r="M56">
        <v>92</v>
      </c>
      <c r="N56">
        <v>118.125</v>
      </c>
      <c r="O56">
        <v>123.66562500000001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9.0350000000000001</v>
      </c>
      <c r="W56">
        <v>46.399079999999998</v>
      </c>
      <c r="X56">
        <v>147.515625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43.147199999999998</v>
      </c>
      <c r="AH56">
        <v>0</v>
      </c>
      <c r="AI56">
        <v>0</v>
      </c>
      <c r="AJ56">
        <v>0</v>
      </c>
      <c r="AK56">
        <v>53.5518</v>
      </c>
      <c r="AL56">
        <v>79.376220000000004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31.897382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2779.4649140000006</v>
      </c>
    </row>
    <row r="57" spans="1:117">
      <c r="A57" t="s">
        <v>99</v>
      </c>
      <c r="B57">
        <v>0</v>
      </c>
      <c r="C57">
        <v>0</v>
      </c>
      <c r="D57">
        <v>42.734999999999999</v>
      </c>
      <c r="E57">
        <v>0</v>
      </c>
      <c r="F57">
        <v>0</v>
      </c>
      <c r="G57">
        <v>69.938400000000001</v>
      </c>
      <c r="H57">
        <v>0</v>
      </c>
      <c r="I57">
        <v>0</v>
      </c>
      <c r="J57">
        <v>89.872</v>
      </c>
      <c r="K57">
        <v>679.49316799999997</v>
      </c>
      <c r="L57">
        <v>435.435</v>
      </c>
      <c r="M57">
        <v>92</v>
      </c>
      <c r="N57">
        <v>118.125</v>
      </c>
      <c r="O57">
        <v>123.66562500000001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9.0350000000000001</v>
      </c>
      <c r="W57">
        <v>46.399079999999998</v>
      </c>
      <c r="X57">
        <v>147.515625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43.147199999999998</v>
      </c>
      <c r="AH57">
        <v>0</v>
      </c>
      <c r="AI57">
        <v>0</v>
      </c>
      <c r="AJ57">
        <v>0</v>
      </c>
      <c r="AK57">
        <v>53.5518</v>
      </c>
      <c r="AL57">
        <v>79.376220000000004</v>
      </c>
      <c r="AM57">
        <v>15.804048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31.897382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2779.4649140000006</v>
      </c>
    </row>
    <row r="58" spans="1:117">
      <c r="A58" t="s">
        <v>100</v>
      </c>
      <c r="B58">
        <v>0</v>
      </c>
      <c r="C58">
        <v>0</v>
      </c>
      <c r="D58">
        <v>42.734999999999999</v>
      </c>
      <c r="E58">
        <v>0</v>
      </c>
      <c r="F58">
        <v>0</v>
      </c>
      <c r="G58">
        <v>69.938400000000001</v>
      </c>
      <c r="H58">
        <v>0</v>
      </c>
      <c r="I58">
        <v>0</v>
      </c>
      <c r="J58">
        <v>89.872</v>
      </c>
      <c r="K58">
        <v>679.49316799999997</v>
      </c>
      <c r="L58">
        <v>435.435</v>
      </c>
      <c r="M58">
        <v>92</v>
      </c>
      <c r="N58">
        <v>118.125</v>
      </c>
      <c r="O58">
        <v>123.66562500000001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9.0350000000000001</v>
      </c>
      <c r="W58">
        <v>46.399079999999998</v>
      </c>
      <c r="X58">
        <v>147.515625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43.147199999999998</v>
      </c>
      <c r="AH58">
        <v>0</v>
      </c>
      <c r="AI58">
        <v>0</v>
      </c>
      <c r="AJ58">
        <v>0</v>
      </c>
      <c r="AK58">
        <v>53.5518</v>
      </c>
      <c r="AL58">
        <v>79.376220000000004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31.897382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2779.4649140000006</v>
      </c>
    </row>
    <row r="59" spans="1:117">
      <c r="A59" t="s">
        <v>101</v>
      </c>
      <c r="B59">
        <v>0</v>
      </c>
      <c r="C59">
        <v>0</v>
      </c>
      <c r="D59">
        <v>42.734999999999999</v>
      </c>
      <c r="E59">
        <v>0</v>
      </c>
      <c r="F59">
        <v>0</v>
      </c>
      <c r="G59">
        <v>69.938400000000001</v>
      </c>
      <c r="H59">
        <v>0</v>
      </c>
      <c r="I59">
        <v>0</v>
      </c>
      <c r="J59">
        <v>89.872</v>
      </c>
      <c r="K59">
        <v>679.49316799999997</v>
      </c>
      <c r="L59">
        <v>435.435</v>
      </c>
      <c r="M59">
        <v>92</v>
      </c>
      <c r="N59">
        <v>118.125</v>
      </c>
      <c r="O59">
        <v>123.66562500000001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9.0350000000000001</v>
      </c>
      <c r="W59">
        <v>46.399079999999998</v>
      </c>
      <c r="X59">
        <v>147.515625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43.147199999999998</v>
      </c>
      <c r="AH59">
        <v>0</v>
      </c>
      <c r="AI59">
        <v>0</v>
      </c>
      <c r="AJ59">
        <v>0</v>
      </c>
      <c r="AK59">
        <v>53.5518</v>
      </c>
      <c r="AL59">
        <v>12.782</v>
      </c>
      <c r="AM59">
        <v>15.804048</v>
      </c>
      <c r="AN59">
        <v>0.66954999999999998</v>
      </c>
      <c r="AO59">
        <v>0</v>
      </c>
      <c r="AP59">
        <v>0</v>
      </c>
      <c r="AQ59">
        <v>0</v>
      </c>
      <c r="AR59">
        <v>35.328000000000003</v>
      </c>
      <c r="AS59">
        <v>31.897382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2712.8706940000006</v>
      </c>
    </row>
    <row r="60" spans="1:117">
      <c r="A60" t="s">
        <v>102</v>
      </c>
      <c r="B60">
        <v>0</v>
      </c>
      <c r="C60">
        <v>0</v>
      </c>
      <c r="D60">
        <v>42.734999999999999</v>
      </c>
      <c r="E60">
        <v>0</v>
      </c>
      <c r="F60">
        <v>0</v>
      </c>
      <c r="G60">
        <v>69.938400000000001</v>
      </c>
      <c r="H60">
        <v>0</v>
      </c>
      <c r="I60">
        <v>0</v>
      </c>
      <c r="J60">
        <v>89.872</v>
      </c>
      <c r="K60">
        <v>679.49316799999997</v>
      </c>
      <c r="L60">
        <v>435.435</v>
      </c>
      <c r="M60">
        <v>92</v>
      </c>
      <c r="N60">
        <v>118.125</v>
      </c>
      <c r="O60">
        <v>123.66562500000001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9.0350000000000001</v>
      </c>
      <c r="W60">
        <v>46.399079999999998</v>
      </c>
      <c r="X60">
        <v>147.515625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43.147199999999998</v>
      </c>
      <c r="AH60">
        <v>0</v>
      </c>
      <c r="AI60">
        <v>0</v>
      </c>
      <c r="AJ60">
        <v>0</v>
      </c>
      <c r="AK60">
        <v>53.5518</v>
      </c>
      <c r="AL60">
        <v>2.3239999999999998</v>
      </c>
      <c r="AM60">
        <v>15.804048</v>
      </c>
      <c r="AN60">
        <v>0.66954999999999998</v>
      </c>
      <c r="AO60">
        <v>0</v>
      </c>
      <c r="AP60">
        <v>0</v>
      </c>
      <c r="AQ60">
        <v>0</v>
      </c>
      <c r="AR60">
        <v>35.328000000000003</v>
      </c>
      <c r="AS60">
        <v>31.897382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2702.4126940000006</v>
      </c>
    </row>
    <row r="61" spans="1:117">
      <c r="A61" t="s">
        <v>103</v>
      </c>
      <c r="B61">
        <v>0</v>
      </c>
      <c r="C61">
        <v>0</v>
      </c>
      <c r="D61">
        <v>42.734999999999999</v>
      </c>
      <c r="E61">
        <v>0</v>
      </c>
      <c r="F61">
        <v>0</v>
      </c>
      <c r="G61">
        <v>69.938400000000001</v>
      </c>
      <c r="H61">
        <v>0</v>
      </c>
      <c r="I61">
        <v>0</v>
      </c>
      <c r="J61">
        <v>89.872</v>
      </c>
      <c r="K61">
        <v>679.49316799999997</v>
      </c>
      <c r="L61">
        <v>435.435</v>
      </c>
      <c r="M61">
        <v>92</v>
      </c>
      <c r="N61">
        <v>118.125</v>
      </c>
      <c r="O61">
        <v>123.66562500000001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9.0350000000000001</v>
      </c>
      <c r="W61">
        <v>46.399079999999998</v>
      </c>
      <c r="X61">
        <v>147.515625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43.147199999999998</v>
      </c>
      <c r="AH61">
        <v>0</v>
      </c>
      <c r="AI61">
        <v>0</v>
      </c>
      <c r="AJ61">
        <v>0</v>
      </c>
      <c r="AK61">
        <v>53.5518</v>
      </c>
      <c r="AL61">
        <v>2.3239999999999998</v>
      </c>
      <c r="AM61">
        <v>15.804048</v>
      </c>
      <c r="AN61">
        <v>0.66954999999999998</v>
      </c>
      <c r="AO61">
        <v>0</v>
      </c>
      <c r="AP61">
        <v>0</v>
      </c>
      <c r="AQ61">
        <v>0</v>
      </c>
      <c r="AR61">
        <v>35.328000000000003</v>
      </c>
      <c r="AS61">
        <v>31.897382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2702.4126940000006</v>
      </c>
    </row>
    <row r="62" spans="1:117">
      <c r="A62" t="s">
        <v>104</v>
      </c>
      <c r="B62">
        <v>0</v>
      </c>
      <c r="C62">
        <v>0</v>
      </c>
      <c r="D62">
        <v>42.734999999999999</v>
      </c>
      <c r="E62">
        <v>0</v>
      </c>
      <c r="F62">
        <v>0</v>
      </c>
      <c r="G62">
        <v>69.938400000000001</v>
      </c>
      <c r="H62">
        <v>0</v>
      </c>
      <c r="I62">
        <v>0</v>
      </c>
      <c r="J62">
        <v>89.872</v>
      </c>
      <c r="K62">
        <v>679.49316799999997</v>
      </c>
      <c r="L62">
        <v>435.435</v>
      </c>
      <c r="M62">
        <v>92</v>
      </c>
      <c r="N62">
        <v>118.125</v>
      </c>
      <c r="O62">
        <v>123.66562500000001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9.0350000000000001</v>
      </c>
      <c r="W62">
        <v>46.399079999999998</v>
      </c>
      <c r="X62">
        <v>147.515625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43.147199999999998</v>
      </c>
      <c r="AH62">
        <v>0</v>
      </c>
      <c r="AI62">
        <v>0</v>
      </c>
      <c r="AJ62">
        <v>0</v>
      </c>
      <c r="AK62">
        <v>53.5518</v>
      </c>
      <c r="AL62">
        <v>2.3239999999999998</v>
      </c>
      <c r="AM62">
        <v>15.804048</v>
      </c>
      <c r="AN62">
        <v>0.66954999999999998</v>
      </c>
      <c r="AO62">
        <v>0</v>
      </c>
      <c r="AP62">
        <v>0</v>
      </c>
      <c r="AQ62">
        <v>12.474</v>
      </c>
      <c r="AR62">
        <v>35.328000000000003</v>
      </c>
      <c r="AS62">
        <v>31.897382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2714.8866940000007</v>
      </c>
    </row>
    <row r="63" spans="1:117">
      <c r="A63" t="s">
        <v>105</v>
      </c>
      <c r="B63">
        <v>0</v>
      </c>
      <c r="C63">
        <v>0</v>
      </c>
      <c r="D63">
        <v>42.734999999999999</v>
      </c>
      <c r="E63">
        <v>0</v>
      </c>
      <c r="F63">
        <v>0</v>
      </c>
      <c r="G63">
        <v>69.938400000000001</v>
      </c>
      <c r="H63">
        <v>0</v>
      </c>
      <c r="I63">
        <v>0</v>
      </c>
      <c r="J63">
        <v>89.872</v>
      </c>
      <c r="K63">
        <v>679.49316799999997</v>
      </c>
      <c r="L63">
        <v>435.435</v>
      </c>
      <c r="M63">
        <v>92</v>
      </c>
      <c r="N63">
        <v>118.125</v>
      </c>
      <c r="O63">
        <v>123.66562500000001</v>
      </c>
      <c r="P63">
        <v>133.5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9.0350000000000001</v>
      </c>
      <c r="W63">
        <v>46.399079999999998</v>
      </c>
      <c r="X63">
        <v>147.515625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43.147199999999998</v>
      </c>
      <c r="AH63">
        <v>0</v>
      </c>
      <c r="AI63">
        <v>0</v>
      </c>
      <c r="AJ63">
        <v>0</v>
      </c>
      <c r="AK63">
        <v>53.5518</v>
      </c>
      <c r="AL63">
        <v>2.3239999999999998</v>
      </c>
      <c r="AM63">
        <v>15.804048</v>
      </c>
      <c r="AN63">
        <v>0.66954999999999998</v>
      </c>
      <c r="AO63">
        <v>0</v>
      </c>
      <c r="AP63">
        <v>0</v>
      </c>
      <c r="AQ63">
        <v>24.948</v>
      </c>
      <c r="AR63">
        <v>35.328000000000003</v>
      </c>
      <c r="AS63">
        <v>31.897382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2735.2731939999999</v>
      </c>
    </row>
    <row r="64" spans="1:117">
      <c r="A64" t="s">
        <v>106</v>
      </c>
      <c r="B64">
        <v>0</v>
      </c>
      <c r="C64">
        <v>0</v>
      </c>
      <c r="D64">
        <v>42.734999999999999</v>
      </c>
      <c r="E64">
        <v>0</v>
      </c>
      <c r="F64">
        <v>0</v>
      </c>
      <c r="G64">
        <v>69.938400000000001</v>
      </c>
      <c r="H64">
        <v>0</v>
      </c>
      <c r="I64">
        <v>0</v>
      </c>
      <c r="J64">
        <v>89.872</v>
      </c>
      <c r="K64">
        <v>679.49316799999997</v>
      </c>
      <c r="L64">
        <v>435.435</v>
      </c>
      <c r="M64">
        <v>92</v>
      </c>
      <c r="N64">
        <v>118.125</v>
      </c>
      <c r="O64">
        <v>123.66562500000001</v>
      </c>
      <c r="P64">
        <v>135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9.0350000000000001</v>
      </c>
      <c r="W64">
        <v>46.399079999999998</v>
      </c>
      <c r="X64">
        <v>147.515625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8.3810000000000002</v>
      </c>
      <c r="AG64">
        <v>43.147199999999998</v>
      </c>
      <c r="AH64">
        <v>0</v>
      </c>
      <c r="AI64">
        <v>0</v>
      </c>
      <c r="AJ64">
        <v>0</v>
      </c>
      <c r="AK64">
        <v>53.5518</v>
      </c>
      <c r="AL64">
        <v>2.3239999999999998</v>
      </c>
      <c r="AM64">
        <v>15.804048</v>
      </c>
      <c r="AN64">
        <v>0.66954999999999998</v>
      </c>
      <c r="AO64">
        <v>0</v>
      </c>
      <c r="AP64">
        <v>0</v>
      </c>
      <c r="AQ64">
        <v>24.948</v>
      </c>
      <c r="AR64">
        <v>35.328000000000003</v>
      </c>
      <c r="AS64">
        <v>31.897382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2736.7731939999999</v>
      </c>
    </row>
    <row r="65" spans="1:117">
      <c r="A65" t="s">
        <v>107</v>
      </c>
      <c r="B65">
        <v>0</v>
      </c>
      <c r="C65">
        <v>0</v>
      </c>
      <c r="D65">
        <v>42.734999999999999</v>
      </c>
      <c r="E65">
        <v>0</v>
      </c>
      <c r="F65">
        <v>0</v>
      </c>
      <c r="G65">
        <v>69.938400000000001</v>
      </c>
      <c r="H65">
        <v>0</v>
      </c>
      <c r="I65">
        <v>0</v>
      </c>
      <c r="J65">
        <v>89.872</v>
      </c>
      <c r="K65">
        <v>679.49316799999997</v>
      </c>
      <c r="L65">
        <v>435.435</v>
      </c>
      <c r="M65">
        <v>92</v>
      </c>
      <c r="N65">
        <v>118.125</v>
      </c>
      <c r="O65">
        <v>123.66562500000001</v>
      </c>
      <c r="P65">
        <v>136.5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9.0350000000000001</v>
      </c>
      <c r="W65">
        <v>46.399079999999998</v>
      </c>
      <c r="X65">
        <v>147.515625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8.3810000000000002</v>
      </c>
      <c r="AG65">
        <v>43.147199999999998</v>
      </c>
      <c r="AH65">
        <v>0</v>
      </c>
      <c r="AI65">
        <v>0</v>
      </c>
      <c r="AJ65">
        <v>0</v>
      </c>
      <c r="AK65">
        <v>53.5518</v>
      </c>
      <c r="AL65">
        <v>2.3239999999999998</v>
      </c>
      <c r="AM65">
        <v>15.804048</v>
      </c>
      <c r="AN65">
        <v>0.66954999999999998</v>
      </c>
      <c r="AO65">
        <v>0</v>
      </c>
      <c r="AP65">
        <v>0</v>
      </c>
      <c r="AQ65">
        <v>24.948</v>
      </c>
      <c r="AR65">
        <v>35.328000000000003</v>
      </c>
      <c r="AS65">
        <v>28.249199999999998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2734.625012</v>
      </c>
    </row>
    <row r="66" spans="1:117">
      <c r="A66" t="s">
        <v>108</v>
      </c>
      <c r="B66">
        <v>0</v>
      </c>
      <c r="C66">
        <v>0</v>
      </c>
      <c r="D66">
        <v>42.734999999999999</v>
      </c>
      <c r="E66">
        <v>0</v>
      </c>
      <c r="F66">
        <v>0</v>
      </c>
      <c r="G66">
        <v>69.938400000000001</v>
      </c>
      <c r="H66">
        <v>0</v>
      </c>
      <c r="I66">
        <v>0</v>
      </c>
      <c r="J66">
        <v>89.872</v>
      </c>
      <c r="K66">
        <v>679.49316799999997</v>
      </c>
      <c r="L66">
        <v>435.435</v>
      </c>
      <c r="M66">
        <v>92</v>
      </c>
      <c r="N66">
        <v>118.125</v>
      </c>
      <c r="O66">
        <v>123.66562500000001</v>
      </c>
      <c r="P66">
        <v>137.625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9.0350000000000001</v>
      </c>
      <c r="W66">
        <v>46.399079999999998</v>
      </c>
      <c r="X66">
        <v>147.515625</v>
      </c>
      <c r="Y66">
        <v>0</v>
      </c>
      <c r="Z66">
        <v>13.041600000000001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8.3810000000000002</v>
      </c>
      <c r="AG66">
        <v>43.147199999999998</v>
      </c>
      <c r="AH66">
        <v>19.034700000000001</v>
      </c>
      <c r="AI66">
        <v>0</v>
      </c>
      <c r="AJ66">
        <v>0</v>
      </c>
      <c r="AK66">
        <v>53.5518</v>
      </c>
      <c r="AL66">
        <v>2.3239999999999998</v>
      </c>
      <c r="AM66">
        <v>15.804048</v>
      </c>
      <c r="AN66">
        <v>0.66954999999999998</v>
      </c>
      <c r="AO66">
        <v>0</v>
      </c>
      <c r="AP66">
        <v>0</v>
      </c>
      <c r="AQ66">
        <v>24.948</v>
      </c>
      <c r="AR66">
        <v>35.328000000000003</v>
      </c>
      <c r="AS66">
        <v>28.249199999999998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2754.7847120000001</v>
      </c>
    </row>
    <row r="67" spans="1:117">
      <c r="A67" t="s">
        <v>109</v>
      </c>
      <c r="B67">
        <v>0</v>
      </c>
      <c r="C67">
        <v>0</v>
      </c>
      <c r="D67">
        <v>42.734999999999999</v>
      </c>
      <c r="E67">
        <v>0</v>
      </c>
      <c r="F67">
        <v>0</v>
      </c>
      <c r="G67">
        <v>69.938400000000001</v>
      </c>
      <c r="H67">
        <v>0</v>
      </c>
      <c r="I67">
        <v>0</v>
      </c>
      <c r="J67">
        <v>89.872</v>
      </c>
      <c r="K67">
        <v>679.49316799999997</v>
      </c>
      <c r="L67">
        <v>435.435</v>
      </c>
      <c r="M67">
        <v>92</v>
      </c>
      <c r="N67">
        <v>118.125</v>
      </c>
      <c r="O67">
        <v>123.66562500000001</v>
      </c>
      <c r="P67">
        <v>137.625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9.0350000000000001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8.3810000000000002</v>
      </c>
      <c r="AG67">
        <v>43.147199999999998</v>
      </c>
      <c r="AH67">
        <v>19.602900000000002</v>
      </c>
      <c r="AI67">
        <v>0</v>
      </c>
      <c r="AJ67">
        <v>0</v>
      </c>
      <c r="AK67">
        <v>53.5518</v>
      </c>
      <c r="AL67">
        <v>2.3239999999999998</v>
      </c>
      <c r="AM67">
        <v>15.804048</v>
      </c>
      <c r="AN67">
        <v>0.66954999999999998</v>
      </c>
      <c r="AO67">
        <v>0</v>
      </c>
      <c r="AP67">
        <v>0</v>
      </c>
      <c r="AQ67">
        <v>24.948</v>
      </c>
      <c r="AR67">
        <v>35.328000000000003</v>
      </c>
      <c r="AS67">
        <v>25.558800000000002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2746.1417119999992</v>
      </c>
    </row>
    <row r="68" spans="1:117">
      <c r="A68" t="s">
        <v>110</v>
      </c>
      <c r="B68">
        <v>0</v>
      </c>
      <c r="C68">
        <v>0</v>
      </c>
      <c r="D68">
        <v>42.734999999999999</v>
      </c>
      <c r="E68">
        <v>0</v>
      </c>
      <c r="F68">
        <v>0</v>
      </c>
      <c r="G68">
        <v>69.938400000000001</v>
      </c>
      <c r="H68">
        <v>0</v>
      </c>
      <c r="I68">
        <v>0</v>
      </c>
      <c r="J68">
        <v>89.872</v>
      </c>
      <c r="K68">
        <v>679.49316799999997</v>
      </c>
      <c r="L68">
        <v>435.435</v>
      </c>
      <c r="M68">
        <v>92</v>
      </c>
      <c r="N68">
        <v>118.125</v>
      </c>
      <c r="O68">
        <v>123.66562500000001</v>
      </c>
      <c r="P68">
        <v>137.625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9.0350000000000001</v>
      </c>
      <c r="W68">
        <v>46.399079999999998</v>
      </c>
      <c r="X68">
        <v>147.515625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43.147199999999998</v>
      </c>
      <c r="AH68">
        <v>19.602900000000002</v>
      </c>
      <c r="AI68">
        <v>0</v>
      </c>
      <c r="AJ68">
        <v>0</v>
      </c>
      <c r="AK68">
        <v>53.5518</v>
      </c>
      <c r="AL68">
        <v>2.3239999999999998</v>
      </c>
      <c r="AM68">
        <v>15.804048</v>
      </c>
      <c r="AN68">
        <v>0.66954999999999998</v>
      </c>
      <c r="AO68">
        <v>0</v>
      </c>
      <c r="AP68">
        <v>0</v>
      </c>
      <c r="AQ68">
        <v>24.948</v>
      </c>
      <c r="AR68">
        <v>35.328000000000003</v>
      </c>
      <c r="AS68">
        <v>25.558800000000002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2776.6699239999994</v>
      </c>
    </row>
    <row r="69" spans="1:117">
      <c r="A69" t="s">
        <v>111</v>
      </c>
      <c r="B69">
        <v>0</v>
      </c>
      <c r="C69">
        <v>0</v>
      </c>
      <c r="D69">
        <v>42.734999999999999</v>
      </c>
      <c r="E69">
        <v>0</v>
      </c>
      <c r="F69">
        <v>0</v>
      </c>
      <c r="G69">
        <v>69.938400000000001</v>
      </c>
      <c r="H69">
        <v>0</v>
      </c>
      <c r="I69">
        <v>0</v>
      </c>
      <c r="J69">
        <v>89.872</v>
      </c>
      <c r="K69">
        <v>679.49316799999997</v>
      </c>
      <c r="L69">
        <v>435.435</v>
      </c>
      <c r="M69">
        <v>92</v>
      </c>
      <c r="N69">
        <v>118.125</v>
      </c>
      <c r="O69">
        <v>123.66562500000001</v>
      </c>
      <c r="P69">
        <v>137.625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9.0350000000000001</v>
      </c>
      <c r="W69">
        <v>46.399079999999998</v>
      </c>
      <c r="X69">
        <v>147.515625</v>
      </c>
      <c r="Y69">
        <v>0</v>
      </c>
      <c r="Z69">
        <v>6.5208000000000004</v>
      </c>
      <c r="AA69">
        <v>28.09872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43.147199999999998</v>
      </c>
      <c r="AH69">
        <v>46.781799999999997</v>
      </c>
      <c r="AI69">
        <v>0</v>
      </c>
      <c r="AJ69">
        <v>0</v>
      </c>
      <c r="AK69">
        <v>53.5518</v>
      </c>
      <c r="AL69">
        <v>2.3239999999999998</v>
      </c>
      <c r="AM69">
        <v>15.804048</v>
      </c>
      <c r="AN69">
        <v>0.66954999999999998</v>
      </c>
      <c r="AO69">
        <v>0</v>
      </c>
      <c r="AP69">
        <v>0</v>
      </c>
      <c r="AQ69">
        <v>24.948</v>
      </c>
      <c r="AR69">
        <v>35.328000000000003</v>
      </c>
      <c r="AS69">
        <v>25.558800000000002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2817.8981839999997</v>
      </c>
    </row>
    <row r="70" spans="1:117">
      <c r="A70" t="s">
        <v>112</v>
      </c>
      <c r="B70">
        <v>0</v>
      </c>
      <c r="C70">
        <v>0</v>
      </c>
      <c r="D70">
        <v>42.734999999999999</v>
      </c>
      <c r="E70">
        <v>0</v>
      </c>
      <c r="F70">
        <v>0</v>
      </c>
      <c r="G70">
        <v>69.938400000000001</v>
      </c>
      <c r="H70">
        <v>0</v>
      </c>
      <c r="I70">
        <v>0</v>
      </c>
      <c r="J70">
        <v>89.872</v>
      </c>
      <c r="K70">
        <v>679.49316799999997</v>
      </c>
      <c r="L70">
        <v>435.435</v>
      </c>
      <c r="M70">
        <v>92</v>
      </c>
      <c r="N70">
        <v>118.125</v>
      </c>
      <c r="O70">
        <v>123.66562500000001</v>
      </c>
      <c r="P70">
        <v>137.625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9.0350000000000001</v>
      </c>
      <c r="W70">
        <v>46.399079999999998</v>
      </c>
      <c r="X70">
        <v>147.515625</v>
      </c>
      <c r="Y70">
        <v>0</v>
      </c>
      <c r="Z70">
        <v>6.5208000000000004</v>
      </c>
      <c r="AA70">
        <v>28.09872</v>
      </c>
      <c r="AB70">
        <v>3.3325</v>
      </c>
      <c r="AC70">
        <v>0</v>
      </c>
      <c r="AD70">
        <v>0</v>
      </c>
      <c r="AE70">
        <v>16.478852</v>
      </c>
      <c r="AF70">
        <v>8.3810000000000002</v>
      </c>
      <c r="AG70">
        <v>43.147199999999998</v>
      </c>
      <c r="AH70">
        <v>46.781799999999997</v>
      </c>
      <c r="AI70">
        <v>0</v>
      </c>
      <c r="AJ70">
        <v>0</v>
      </c>
      <c r="AK70">
        <v>53.5518</v>
      </c>
      <c r="AL70">
        <v>2.3239999999999998</v>
      </c>
      <c r="AM70">
        <v>15.804048</v>
      </c>
      <c r="AN70">
        <v>0.66954999999999998</v>
      </c>
      <c r="AO70">
        <v>0</v>
      </c>
      <c r="AP70">
        <v>0</v>
      </c>
      <c r="AQ70">
        <v>37.421999999999997</v>
      </c>
      <c r="AR70">
        <v>35.328000000000003</v>
      </c>
      <c r="AS70">
        <v>25.558800000000002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2833.7046839999998</v>
      </c>
    </row>
    <row r="71" spans="1:117">
      <c r="A71" t="s">
        <v>113</v>
      </c>
      <c r="B71">
        <v>0</v>
      </c>
      <c r="C71">
        <v>0</v>
      </c>
      <c r="D71">
        <v>42.734999999999999</v>
      </c>
      <c r="E71">
        <v>0</v>
      </c>
      <c r="F71">
        <v>0</v>
      </c>
      <c r="G71">
        <v>69.938400000000001</v>
      </c>
      <c r="H71">
        <v>0</v>
      </c>
      <c r="I71">
        <v>0</v>
      </c>
      <c r="J71">
        <v>89.872</v>
      </c>
      <c r="K71">
        <v>679.49316799999997</v>
      </c>
      <c r="L71">
        <v>435.435</v>
      </c>
      <c r="M71">
        <v>92</v>
      </c>
      <c r="N71">
        <v>118.125</v>
      </c>
      <c r="O71">
        <v>123.66562500000001</v>
      </c>
      <c r="P71">
        <v>137.625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9.0350000000000001</v>
      </c>
      <c r="W71">
        <v>46.399079999999998</v>
      </c>
      <c r="X71">
        <v>147.515625</v>
      </c>
      <c r="Y71">
        <v>0</v>
      </c>
      <c r="Z71">
        <v>6.5208000000000004</v>
      </c>
      <c r="AA71">
        <v>28.09872</v>
      </c>
      <c r="AB71">
        <v>13.17004</v>
      </c>
      <c r="AC71">
        <v>0</v>
      </c>
      <c r="AD71">
        <v>0</v>
      </c>
      <c r="AE71">
        <v>16.478852</v>
      </c>
      <c r="AF71">
        <v>8.3810000000000002</v>
      </c>
      <c r="AG71">
        <v>43.147199999999998</v>
      </c>
      <c r="AH71">
        <v>60.607999999999997</v>
      </c>
      <c r="AI71">
        <v>0</v>
      </c>
      <c r="AJ71">
        <v>0</v>
      </c>
      <c r="AK71">
        <v>53.5518</v>
      </c>
      <c r="AL71">
        <v>2.3239999999999998</v>
      </c>
      <c r="AM71">
        <v>15.804048</v>
      </c>
      <c r="AN71">
        <v>0.66954999999999998</v>
      </c>
      <c r="AO71">
        <v>0</v>
      </c>
      <c r="AP71">
        <v>0</v>
      </c>
      <c r="AQ71">
        <v>37.421999999999997</v>
      </c>
      <c r="AR71">
        <v>35.328000000000003</v>
      </c>
      <c r="AS71">
        <v>25.558800000000002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2857.3684239999998</v>
      </c>
    </row>
    <row r="72" spans="1:117">
      <c r="A72" t="s">
        <v>114</v>
      </c>
      <c r="B72">
        <v>0</v>
      </c>
      <c r="C72">
        <v>0</v>
      </c>
      <c r="D72">
        <v>42.734999999999999</v>
      </c>
      <c r="E72">
        <v>0</v>
      </c>
      <c r="F72">
        <v>0</v>
      </c>
      <c r="G72">
        <v>69.938400000000001</v>
      </c>
      <c r="H72">
        <v>0</v>
      </c>
      <c r="I72">
        <v>0</v>
      </c>
      <c r="J72">
        <v>89.872</v>
      </c>
      <c r="K72">
        <v>679.49316799999997</v>
      </c>
      <c r="L72">
        <v>435.435</v>
      </c>
      <c r="M72">
        <v>92</v>
      </c>
      <c r="N72">
        <v>118.125</v>
      </c>
      <c r="O72">
        <v>123.66562500000001</v>
      </c>
      <c r="P72">
        <v>137.625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9.0350000000000001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0</v>
      </c>
      <c r="AE72">
        <v>16.478852</v>
      </c>
      <c r="AF72">
        <v>8.3810000000000002</v>
      </c>
      <c r="AG72">
        <v>43.147199999999998</v>
      </c>
      <c r="AH72">
        <v>60.607999999999997</v>
      </c>
      <c r="AI72">
        <v>0</v>
      </c>
      <c r="AJ72">
        <v>0</v>
      </c>
      <c r="AK72">
        <v>53.5518</v>
      </c>
      <c r="AL72">
        <v>2.3239999999999998</v>
      </c>
      <c r="AM72">
        <v>15.804048</v>
      </c>
      <c r="AN72">
        <v>0.66954999999999998</v>
      </c>
      <c r="AO72">
        <v>0</v>
      </c>
      <c r="AP72">
        <v>0</v>
      </c>
      <c r="AQ72">
        <v>37.421999999999997</v>
      </c>
      <c r="AR72">
        <v>35.328000000000003</v>
      </c>
      <c r="AS72">
        <v>25.558800000000002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2867.0462639999996</v>
      </c>
    </row>
    <row r="73" spans="1:117">
      <c r="A73" t="s">
        <v>115</v>
      </c>
      <c r="B73">
        <v>0</v>
      </c>
      <c r="C73">
        <v>0</v>
      </c>
      <c r="D73">
        <v>43.155000000000001</v>
      </c>
      <c r="E73">
        <v>0</v>
      </c>
      <c r="F73">
        <v>0</v>
      </c>
      <c r="G73">
        <v>69.938400000000001</v>
      </c>
      <c r="H73">
        <v>0</v>
      </c>
      <c r="I73">
        <v>0</v>
      </c>
      <c r="J73">
        <v>89.872</v>
      </c>
      <c r="K73">
        <v>679.49316799999997</v>
      </c>
      <c r="L73">
        <v>435.435</v>
      </c>
      <c r="M73">
        <v>92</v>
      </c>
      <c r="N73">
        <v>118.125</v>
      </c>
      <c r="O73">
        <v>123.66562500000001</v>
      </c>
      <c r="P73">
        <v>137.625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9.0350000000000001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7.9260000000000002</v>
      </c>
      <c r="AE73">
        <v>16.478852</v>
      </c>
      <c r="AF73">
        <v>16.762</v>
      </c>
      <c r="AG73">
        <v>43.147199999999998</v>
      </c>
      <c r="AH73">
        <v>93.563599999999994</v>
      </c>
      <c r="AI73">
        <v>0</v>
      </c>
      <c r="AJ73">
        <v>0</v>
      </c>
      <c r="AK73">
        <v>53.5518</v>
      </c>
      <c r="AL73">
        <v>2.3239999999999998</v>
      </c>
      <c r="AM73">
        <v>15.804048</v>
      </c>
      <c r="AN73">
        <v>0.66954999999999998</v>
      </c>
      <c r="AO73">
        <v>0</v>
      </c>
      <c r="AP73">
        <v>0</v>
      </c>
      <c r="AQ73">
        <v>37.421999999999997</v>
      </c>
      <c r="AR73">
        <v>35.328000000000003</v>
      </c>
      <c r="AS73">
        <v>25.558800000000002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2953.6261039999999</v>
      </c>
    </row>
    <row r="74" spans="1:117">
      <c r="A74" t="s">
        <v>116</v>
      </c>
      <c r="B74">
        <v>0</v>
      </c>
      <c r="C74">
        <v>0</v>
      </c>
      <c r="D74">
        <v>43.155000000000001</v>
      </c>
      <c r="E74">
        <v>0</v>
      </c>
      <c r="F74">
        <v>0</v>
      </c>
      <c r="G74">
        <v>69.938400000000001</v>
      </c>
      <c r="H74">
        <v>0</v>
      </c>
      <c r="I74">
        <v>0</v>
      </c>
      <c r="J74">
        <v>89.872</v>
      </c>
      <c r="K74">
        <v>679.49316799999997</v>
      </c>
      <c r="L74">
        <v>435.435</v>
      </c>
      <c r="M74">
        <v>92</v>
      </c>
      <c r="N74">
        <v>118.125</v>
      </c>
      <c r="O74">
        <v>123.66562500000001</v>
      </c>
      <c r="P74">
        <v>137.625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9.0350000000000001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43.147199999999998</v>
      </c>
      <c r="AH74">
        <v>93.563599999999994</v>
      </c>
      <c r="AI74">
        <v>0</v>
      </c>
      <c r="AJ74">
        <v>0</v>
      </c>
      <c r="AK74">
        <v>53.5518</v>
      </c>
      <c r="AL74">
        <v>2.3239999999999998</v>
      </c>
      <c r="AM74">
        <v>15.804048</v>
      </c>
      <c r="AN74">
        <v>0.66954999999999998</v>
      </c>
      <c r="AO74">
        <v>0</v>
      </c>
      <c r="AP74">
        <v>0</v>
      </c>
      <c r="AQ74">
        <v>49.896000000000001</v>
      </c>
      <c r="AR74">
        <v>35.328000000000003</v>
      </c>
      <c r="AS74">
        <v>25.558800000000002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3037.1825239999998</v>
      </c>
    </row>
    <row r="75" spans="1:117">
      <c r="A75" t="s">
        <v>117</v>
      </c>
      <c r="B75">
        <v>0</v>
      </c>
      <c r="C75">
        <v>0</v>
      </c>
      <c r="D75">
        <v>43.155000000000001</v>
      </c>
      <c r="E75">
        <v>0</v>
      </c>
      <c r="F75">
        <v>0</v>
      </c>
      <c r="G75">
        <v>69.938400000000001</v>
      </c>
      <c r="H75">
        <v>0</v>
      </c>
      <c r="I75">
        <v>0</v>
      </c>
      <c r="J75">
        <v>89.872</v>
      </c>
      <c r="K75">
        <v>679.49316799999997</v>
      </c>
      <c r="L75">
        <v>435.435</v>
      </c>
      <c r="M75">
        <v>92</v>
      </c>
      <c r="N75">
        <v>118.125</v>
      </c>
      <c r="O75">
        <v>123.66562500000001</v>
      </c>
      <c r="P75">
        <v>137.625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9.0350000000000001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43.147199999999998</v>
      </c>
      <c r="AH75">
        <v>93.563599999999994</v>
      </c>
      <c r="AI75">
        <v>0</v>
      </c>
      <c r="AJ75">
        <v>0</v>
      </c>
      <c r="AK75">
        <v>53.5518</v>
      </c>
      <c r="AL75">
        <v>2.3239999999999998</v>
      </c>
      <c r="AM75">
        <v>15.804048</v>
      </c>
      <c r="AN75">
        <v>0.66954999999999998</v>
      </c>
      <c r="AO75">
        <v>0</v>
      </c>
      <c r="AP75">
        <v>0</v>
      </c>
      <c r="AQ75">
        <v>49.896000000000001</v>
      </c>
      <c r="AR75">
        <v>35.328000000000003</v>
      </c>
      <c r="AS75">
        <v>24.2136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3045.0156320000001</v>
      </c>
    </row>
    <row r="76" spans="1:117">
      <c r="A76" t="s">
        <v>118</v>
      </c>
      <c r="B76">
        <v>0</v>
      </c>
      <c r="C76">
        <v>0</v>
      </c>
      <c r="D76">
        <v>43.155000000000001</v>
      </c>
      <c r="E76">
        <v>0</v>
      </c>
      <c r="F76">
        <v>0</v>
      </c>
      <c r="G76">
        <v>69.938400000000001</v>
      </c>
      <c r="H76">
        <v>0</v>
      </c>
      <c r="I76">
        <v>0</v>
      </c>
      <c r="J76">
        <v>89.872</v>
      </c>
      <c r="K76">
        <v>679.49316799999997</v>
      </c>
      <c r="L76">
        <v>435.435</v>
      </c>
      <c r="M76">
        <v>92</v>
      </c>
      <c r="N76">
        <v>118.125</v>
      </c>
      <c r="O76">
        <v>123.66562500000001</v>
      </c>
      <c r="P76">
        <v>137.625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9.0350000000000001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43.147199999999998</v>
      </c>
      <c r="AH76">
        <v>93.563599999999994</v>
      </c>
      <c r="AI76">
        <v>0</v>
      </c>
      <c r="AJ76">
        <v>0</v>
      </c>
      <c r="AK76">
        <v>53.5518</v>
      </c>
      <c r="AL76">
        <v>2.3239999999999998</v>
      </c>
      <c r="AM76">
        <v>15.804048</v>
      </c>
      <c r="AN76">
        <v>0.66954999999999998</v>
      </c>
      <c r="AO76">
        <v>0</v>
      </c>
      <c r="AP76">
        <v>0</v>
      </c>
      <c r="AQ76">
        <v>49.896000000000001</v>
      </c>
      <c r="AR76">
        <v>35.328000000000003</v>
      </c>
      <c r="AS76">
        <v>24.2136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3045.0156320000001</v>
      </c>
    </row>
    <row r="77" spans="1:117">
      <c r="A77" t="s">
        <v>119</v>
      </c>
      <c r="B77">
        <v>0</v>
      </c>
      <c r="C77">
        <v>0</v>
      </c>
      <c r="D77">
        <v>43.155000000000001</v>
      </c>
      <c r="E77">
        <v>0</v>
      </c>
      <c r="F77">
        <v>0</v>
      </c>
      <c r="G77">
        <v>69.938400000000001</v>
      </c>
      <c r="H77">
        <v>0</v>
      </c>
      <c r="I77">
        <v>0</v>
      </c>
      <c r="J77">
        <v>89.872</v>
      </c>
      <c r="K77">
        <v>679.49316799999997</v>
      </c>
      <c r="L77">
        <v>435.435</v>
      </c>
      <c r="M77">
        <v>92</v>
      </c>
      <c r="N77">
        <v>118.125</v>
      </c>
      <c r="O77">
        <v>123.66562500000001</v>
      </c>
      <c r="P77">
        <v>139.3125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9.73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43.147199999999998</v>
      </c>
      <c r="AH77">
        <v>93.563599999999994</v>
      </c>
      <c r="AI77">
        <v>0</v>
      </c>
      <c r="AJ77">
        <v>0</v>
      </c>
      <c r="AK77">
        <v>53.5518</v>
      </c>
      <c r="AL77">
        <v>12.782</v>
      </c>
      <c r="AM77">
        <v>15.804048</v>
      </c>
      <c r="AN77">
        <v>0.66954999999999998</v>
      </c>
      <c r="AO77">
        <v>0</v>
      </c>
      <c r="AP77">
        <v>0.64049999999999996</v>
      </c>
      <c r="AQ77">
        <v>49.896000000000001</v>
      </c>
      <c r="AR77">
        <v>35.328000000000003</v>
      </c>
      <c r="AS77">
        <v>24.2136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3058.4966320000003</v>
      </c>
    </row>
    <row r="78" spans="1:117">
      <c r="A78" t="s">
        <v>120</v>
      </c>
      <c r="B78">
        <v>0</v>
      </c>
      <c r="C78">
        <v>0</v>
      </c>
      <c r="D78">
        <v>43.155000000000001</v>
      </c>
      <c r="E78">
        <v>0</v>
      </c>
      <c r="F78">
        <v>0</v>
      </c>
      <c r="G78">
        <v>69.938400000000001</v>
      </c>
      <c r="H78">
        <v>0</v>
      </c>
      <c r="I78">
        <v>0</v>
      </c>
      <c r="J78">
        <v>89.872</v>
      </c>
      <c r="K78">
        <v>679.49316799999997</v>
      </c>
      <c r="L78">
        <v>435.435</v>
      </c>
      <c r="M78">
        <v>92</v>
      </c>
      <c r="N78">
        <v>118.125</v>
      </c>
      <c r="O78">
        <v>123.66562500000001</v>
      </c>
      <c r="P78">
        <v>139.3125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9.73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43.147199999999998</v>
      </c>
      <c r="AH78">
        <v>93.563599999999994</v>
      </c>
      <c r="AI78">
        <v>0</v>
      </c>
      <c r="AJ78">
        <v>0</v>
      </c>
      <c r="AK78">
        <v>53.5518</v>
      </c>
      <c r="AL78">
        <v>79.376220000000004</v>
      </c>
      <c r="AM78">
        <v>15.804048</v>
      </c>
      <c r="AN78">
        <v>0.66954999999999998</v>
      </c>
      <c r="AO78">
        <v>0</v>
      </c>
      <c r="AP78">
        <v>6.6612</v>
      </c>
      <c r="AQ78">
        <v>49.896000000000001</v>
      </c>
      <c r="AR78">
        <v>35.328000000000003</v>
      </c>
      <c r="AS78">
        <v>24.2136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3131.1115520000003</v>
      </c>
    </row>
    <row r="79" spans="1:117">
      <c r="A79" t="s">
        <v>121</v>
      </c>
      <c r="B79">
        <v>0</v>
      </c>
      <c r="C79">
        <v>0</v>
      </c>
      <c r="D79">
        <v>43.155000000000001</v>
      </c>
      <c r="E79">
        <v>0</v>
      </c>
      <c r="F79">
        <v>0</v>
      </c>
      <c r="G79">
        <v>69.938400000000001</v>
      </c>
      <c r="H79">
        <v>0</v>
      </c>
      <c r="I79">
        <v>0</v>
      </c>
      <c r="J79">
        <v>89.872</v>
      </c>
      <c r="K79">
        <v>679.49316799999997</v>
      </c>
      <c r="L79">
        <v>457.38</v>
      </c>
      <c r="M79">
        <v>92</v>
      </c>
      <c r="N79">
        <v>118.125</v>
      </c>
      <c r="O79">
        <v>123.66562500000001</v>
      </c>
      <c r="P79">
        <v>139.3125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9.73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22.985399999999998</v>
      </c>
      <c r="AE79">
        <v>32.957704</v>
      </c>
      <c r="AF79">
        <v>25.143000000000001</v>
      </c>
      <c r="AG79">
        <v>43.147199999999998</v>
      </c>
      <c r="AH79">
        <v>93.563599999999994</v>
      </c>
      <c r="AI79">
        <v>0</v>
      </c>
      <c r="AJ79">
        <v>0</v>
      </c>
      <c r="AK79">
        <v>53.5518</v>
      </c>
      <c r="AL79">
        <v>79.376220000000004</v>
      </c>
      <c r="AM79">
        <v>15.804048</v>
      </c>
      <c r="AN79">
        <v>0.66954999999999998</v>
      </c>
      <c r="AO79">
        <v>0</v>
      </c>
      <c r="AP79">
        <v>6.6612</v>
      </c>
      <c r="AQ79">
        <v>49.896000000000001</v>
      </c>
      <c r="AR79">
        <v>35.328000000000003</v>
      </c>
      <c r="AS79">
        <v>24.2136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3148.6338440000009</v>
      </c>
    </row>
    <row r="80" spans="1:117">
      <c r="A80" t="s">
        <v>122</v>
      </c>
      <c r="B80">
        <v>0</v>
      </c>
      <c r="C80">
        <v>0</v>
      </c>
      <c r="D80">
        <v>43.155000000000001</v>
      </c>
      <c r="E80">
        <v>0</v>
      </c>
      <c r="F80">
        <v>0</v>
      </c>
      <c r="G80">
        <v>69.938400000000001</v>
      </c>
      <c r="H80">
        <v>0</v>
      </c>
      <c r="I80">
        <v>0</v>
      </c>
      <c r="J80">
        <v>89.872</v>
      </c>
      <c r="K80">
        <v>679.49316799999997</v>
      </c>
      <c r="L80">
        <v>457.38</v>
      </c>
      <c r="M80">
        <v>92</v>
      </c>
      <c r="N80">
        <v>118.125</v>
      </c>
      <c r="O80">
        <v>123.66562500000001</v>
      </c>
      <c r="P80">
        <v>139.3125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9.73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7.9260000000000002</v>
      </c>
      <c r="AE80">
        <v>16.478852</v>
      </c>
      <c r="AF80">
        <v>16.762</v>
      </c>
      <c r="AG80">
        <v>43.147199999999998</v>
      </c>
      <c r="AH80">
        <v>93.563599999999994</v>
      </c>
      <c r="AI80">
        <v>0</v>
      </c>
      <c r="AJ80">
        <v>0</v>
      </c>
      <c r="AK80">
        <v>53.5518</v>
      </c>
      <c r="AL80">
        <v>79.376220000000004</v>
      </c>
      <c r="AM80">
        <v>15.804048</v>
      </c>
      <c r="AN80">
        <v>0.66954999999999998</v>
      </c>
      <c r="AO80">
        <v>0</v>
      </c>
      <c r="AP80">
        <v>0</v>
      </c>
      <c r="AQ80">
        <v>49.896000000000001</v>
      </c>
      <c r="AR80">
        <v>35.328000000000003</v>
      </c>
      <c r="AS80">
        <v>24.2136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3069.6268240000009</v>
      </c>
    </row>
    <row r="81" spans="1:117">
      <c r="A81" t="s">
        <v>123</v>
      </c>
      <c r="B81">
        <v>0</v>
      </c>
      <c r="C81">
        <v>0</v>
      </c>
      <c r="D81">
        <v>42.734999999999999</v>
      </c>
      <c r="E81">
        <v>0</v>
      </c>
      <c r="F81">
        <v>0</v>
      </c>
      <c r="G81">
        <v>69.938400000000001</v>
      </c>
      <c r="H81">
        <v>0</v>
      </c>
      <c r="I81">
        <v>0</v>
      </c>
      <c r="J81">
        <v>89.872</v>
      </c>
      <c r="K81">
        <v>679.49316799999997</v>
      </c>
      <c r="L81">
        <v>468.93</v>
      </c>
      <c r="M81">
        <v>92</v>
      </c>
      <c r="N81">
        <v>118.125</v>
      </c>
      <c r="O81">
        <v>123.66562500000001</v>
      </c>
      <c r="P81">
        <v>139.3125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9.73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13.0634</v>
      </c>
      <c r="AC81">
        <v>0</v>
      </c>
      <c r="AD81">
        <v>0</v>
      </c>
      <c r="AE81">
        <v>16.478852</v>
      </c>
      <c r="AF81">
        <v>8.3810000000000002</v>
      </c>
      <c r="AG81">
        <v>43.147199999999998</v>
      </c>
      <c r="AH81">
        <v>70.172700000000006</v>
      </c>
      <c r="AI81">
        <v>0</v>
      </c>
      <c r="AJ81">
        <v>0</v>
      </c>
      <c r="AK81">
        <v>53.5518</v>
      </c>
      <c r="AL81">
        <v>79.376220000000004</v>
      </c>
      <c r="AM81">
        <v>15.804048</v>
      </c>
      <c r="AN81">
        <v>0.66954999999999998</v>
      </c>
      <c r="AO81">
        <v>0</v>
      </c>
      <c r="AP81">
        <v>0</v>
      </c>
      <c r="AQ81">
        <v>37.421999999999997</v>
      </c>
      <c r="AR81">
        <v>35.328000000000003</v>
      </c>
      <c r="AS81">
        <v>24.2136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2992.4603640000005</v>
      </c>
    </row>
    <row r="82" spans="1:117">
      <c r="A82" t="s">
        <v>124</v>
      </c>
      <c r="B82">
        <v>0</v>
      </c>
      <c r="C82">
        <v>0</v>
      </c>
      <c r="D82">
        <v>42.734999999999999</v>
      </c>
      <c r="E82">
        <v>0</v>
      </c>
      <c r="F82">
        <v>0</v>
      </c>
      <c r="G82">
        <v>69.938400000000001</v>
      </c>
      <c r="H82">
        <v>0</v>
      </c>
      <c r="I82">
        <v>0</v>
      </c>
      <c r="J82">
        <v>89.872</v>
      </c>
      <c r="K82">
        <v>679.49316799999997</v>
      </c>
      <c r="L82">
        <v>468.93</v>
      </c>
      <c r="M82">
        <v>92</v>
      </c>
      <c r="N82">
        <v>118.125</v>
      </c>
      <c r="O82">
        <v>123.66562500000001</v>
      </c>
      <c r="P82">
        <v>139.3125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9.73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13.0634</v>
      </c>
      <c r="AC82">
        <v>0</v>
      </c>
      <c r="AD82">
        <v>0</v>
      </c>
      <c r="AE82">
        <v>16.478852</v>
      </c>
      <c r="AF82">
        <v>8.3810000000000002</v>
      </c>
      <c r="AG82">
        <v>43.147199999999998</v>
      </c>
      <c r="AH82">
        <v>46.781799999999997</v>
      </c>
      <c r="AI82">
        <v>0</v>
      </c>
      <c r="AJ82">
        <v>0</v>
      </c>
      <c r="AK82">
        <v>53.5518</v>
      </c>
      <c r="AL82">
        <v>12.782</v>
      </c>
      <c r="AM82">
        <v>15.804048</v>
      </c>
      <c r="AN82">
        <v>0.66954999999999998</v>
      </c>
      <c r="AO82">
        <v>0</v>
      </c>
      <c r="AP82">
        <v>0</v>
      </c>
      <c r="AQ82">
        <v>37.421999999999997</v>
      </c>
      <c r="AR82">
        <v>35.328000000000003</v>
      </c>
      <c r="AS82">
        <v>24.2136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2888.4258840000007</v>
      </c>
    </row>
    <row r="83" spans="1:117">
      <c r="A83" t="s">
        <v>125</v>
      </c>
      <c r="B83">
        <v>0</v>
      </c>
      <c r="C83">
        <v>0</v>
      </c>
      <c r="D83">
        <v>42.734999999999999</v>
      </c>
      <c r="E83">
        <v>0</v>
      </c>
      <c r="F83">
        <v>0</v>
      </c>
      <c r="G83">
        <v>69.938400000000001</v>
      </c>
      <c r="H83">
        <v>0</v>
      </c>
      <c r="I83">
        <v>0</v>
      </c>
      <c r="J83">
        <v>89.872</v>
      </c>
      <c r="K83">
        <v>679.49316799999997</v>
      </c>
      <c r="L83">
        <v>485.1</v>
      </c>
      <c r="M83">
        <v>92</v>
      </c>
      <c r="N83">
        <v>118.125</v>
      </c>
      <c r="O83">
        <v>123.66562500000001</v>
      </c>
      <c r="P83">
        <v>139.3125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9.73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0</v>
      </c>
      <c r="AC83">
        <v>0</v>
      </c>
      <c r="AD83">
        <v>0</v>
      </c>
      <c r="AE83">
        <v>16.478852</v>
      </c>
      <c r="AF83">
        <v>8.3810000000000002</v>
      </c>
      <c r="AG83">
        <v>43.147199999999998</v>
      </c>
      <c r="AH83">
        <v>23.390899999999998</v>
      </c>
      <c r="AI83">
        <v>0</v>
      </c>
      <c r="AJ83">
        <v>0</v>
      </c>
      <c r="AK83">
        <v>53.5518</v>
      </c>
      <c r="AL83">
        <v>2.3239999999999998</v>
      </c>
      <c r="AM83">
        <v>15.804048</v>
      </c>
      <c r="AN83">
        <v>0.66954999999999998</v>
      </c>
      <c r="AO83">
        <v>0</v>
      </c>
      <c r="AP83">
        <v>0</v>
      </c>
      <c r="AQ83">
        <v>24.948</v>
      </c>
      <c r="AR83">
        <v>35.328000000000003</v>
      </c>
      <c r="AS83">
        <v>28.921800000000001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2849.9177839999998</v>
      </c>
    </row>
    <row r="84" spans="1:117">
      <c r="A84" t="s">
        <v>126</v>
      </c>
      <c r="B84">
        <v>0</v>
      </c>
      <c r="C84">
        <v>0</v>
      </c>
      <c r="D84">
        <v>42.734999999999999</v>
      </c>
      <c r="E84">
        <v>0</v>
      </c>
      <c r="F84">
        <v>0</v>
      </c>
      <c r="G84">
        <v>69.938400000000001</v>
      </c>
      <c r="H84">
        <v>0</v>
      </c>
      <c r="I84">
        <v>0</v>
      </c>
      <c r="J84">
        <v>89.872</v>
      </c>
      <c r="K84">
        <v>679.49316799999997</v>
      </c>
      <c r="L84">
        <v>485.1</v>
      </c>
      <c r="M84">
        <v>92</v>
      </c>
      <c r="N84">
        <v>118.125</v>
      </c>
      <c r="O84">
        <v>123.66562500000001</v>
      </c>
      <c r="P84">
        <v>139.3125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9.73</v>
      </c>
      <c r="W84">
        <v>46.399079999999998</v>
      </c>
      <c r="X84">
        <v>147.515625</v>
      </c>
      <c r="Y84">
        <v>0</v>
      </c>
      <c r="Z84">
        <v>6.5208000000000004</v>
      </c>
      <c r="AA84">
        <v>28.09872</v>
      </c>
      <c r="AB84">
        <v>0</v>
      </c>
      <c r="AC84">
        <v>0</v>
      </c>
      <c r="AD84">
        <v>0</v>
      </c>
      <c r="AE84">
        <v>16.478852</v>
      </c>
      <c r="AF84">
        <v>8.3810000000000002</v>
      </c>
      <c r="AG84">
        <v>43.147199999999998</v>
      </c>
      <c r="AH84">
        <v>23.390899999999998</v>
      </c>
      <c r="AI84">
        <v>0</v>
      </c>
      <c r="AJ84">
        <v>0</v>
      </c>
      <c r="AK84">
        <v>53.5518</v>
      </c>
      <c r="AL84">
        <v>2.3239999999999998</v>
      </c>
      <c r="AM84">
        <v>15.804048</v>
      </c>
      <c r="AN84">
        <v>0.66954999999999998</v>
      </c>
      <c r="AO84">
        <v>0</v>
      </c>
      <c r="AP84">
        <v>0</v>
      </c>
      <c r="AQ84">
        <v>24.948</v>
      </c>
      <c r="AR84">
        <v>35.328000000000003</v>
      </c>
      <c r="AS84">
        <v>28.921800000000001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2849.9177839999998</v>
      </c>
    </row>
    <row r="85" spans="1:117">
      <c r="A85" t="s">
        <v>127</v>
      </c>
      <c r="B85">
        <v>0</v>
      </c>
      <c r="C85">
        <v>0</v>
      </c>
      <c r="D85">
        <v>42.734999999999999</v>
      </c>
      <c r="E85">
        <v>0</v>
      </c>
      <c r="F85">
        <v>0</v>
      </c>
      <c r="G85">
        <v>69.938400000000001</v>
      </c>
      <c r="H85">
        <v>0</v>
      </c>
      <c r="I85">
        <v>0</v>
      </c>
      <c r="J85">
        <v>89.872</v>
      </c>
      <c r="K85">
        <v>679.49316799999997</v>
      </c>
      <c r="L85">
        <v>501.27</v>
      </c>
      <c r="M85">
        <v>92</v>
      </c>
      <c r="N85">
        <v>118.125</v>
      </c>
      <c r="O85">
        <v>123.66562500000001</v>
      </c>
      <c r="P85">
        <v>139.3125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9.73</v>
      </c>
      <c r="W85">
        <v>46.399079999999998</v>
      </c>
      <c r="X85">
        <v>147.515625</v>
      </c>
      <c r="Y85">
        <v>0</v>
      </c>
      <c r="Z85">
        <v>6.5208000000000004</v>
      </c>
      <c r="AA85">
        <v>28.09872</v>
      </c>
      <c r="AB85">
        <v>0</v>
      </c>
      <c r="AC85">
        <v>0</v>
      </c>
      <c r="AD85">
        <v>0</v>
      </c>
      <c r="AE85">
        <v>16.478852</v>
      </c>
      <c r="AF85">
        <v>8.3810000000000002</v>
      </c>
      <c r="AG85">
        <v>43.147199999999998</v>
      </c>
      <c r="AH85">
        <v>0</v>
      </c>
      <c r="AI85">
        <v>0</v>
      </c>
      <c r="AJ85">
        <v>0</v>
      </c>
      <c r="AK85">
        <v>53.5518</v>
      </c>
      <c r="AL85">
        <v>2.3239999999999998</v>
      </c>
      <c r="AM85">
        <v>15.804048</v>
      </c>
      <c r="AN85">
        <v>0.66954999999999998</v>
      </c>
      <c r="AO85">
        <v>0</v>
      </c>
      <c r="AP85">
        <v>0</v>
      </c>
      <c r="AQ85">
        <v>24.948</v>
      </c>
      <c r="AR85">
        <v>35.328000000000003</v>
      </c>
      <c r="AS85">
        <v>28.921800000000001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2842.696884</v>
      </c>
    </row>
    <row r="86" spans="1:117">
      <c r="A86" t="s">
        <v>128</v>
      </c>
      <c r="B86">
        <v>0</v>
      </c>
      <c r="C86">
        <v>0</v>
      </c>
      <c r="D86">
        <v>42.734999999999999</v>
      </c>
      <c r="E86">
        <v>0</v>
      </c>
      <c r="F86">
        <v>0</v>
      </c>
      <c r="G86">
        <v>69.938400000000001</v>
      </c>
      <c r="H86">
        <v>0</v>
      </c>
      <c r="I86">
        <v>0</v>
      </c>
      <c r="J86">
        <v>89.872</v>
      </c>
      <c r="K86">
        <v>679.49316799999997</v>
      </c>
      <c r="L86">
        <v>501.27</v>
      </c>
      <c r="M86">
        <v>92</v>
      </c>
      <c r="N86">
        <v>118.125</v>
      </c>
      <c r="O86">
        <v>123.66562500000001</v>
      </c>
      <c r="P86">
        <v>139.3125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9.73</v>
      </c>
      <c r="W86">
        <v>46.399079999999998</v>
      </c>
      <c r="X86">
        <v>147.515625</v>
      </c>
      <c r="Y86">
        <v>0</v>
      </c>
      <c r="Z86">
        <v>6.5208000000000004</v>
      </c>
      <c r="AA86">
        <v>24.094999999999999</v>
      </c>
      <c r="AB86">
        <v>0</v>
      </c>
      <c r="AC86">
        <v>0</v>
      </c>
      <c r="AD86">
        <v>0</v>
      </c>
      <c r="AE86">
        <v>16.478852</v>
      </c>
      <c r="AF86">
        <v>8.3810000000000002</v>
      </c>
      <c r="AG86">
        <v>43.147199999999998</v>
      </c>
      <c r="AH86">
        <v>0</v>
      </c>
      <c r="AI86">
        <v>0</v>
      </c>
      <c r="AJ86">
        <v>0</v>
      </c>
      <c r="AK86">
        <v>53.5518</v>
      </c>
      <c r="AL86">
        <v>2.3239999999999998</v>
      </c>
      <c r="AM86">
        <v>15.804048</v>
      </c>
      <c r="AN86">
        <v>0.66954999999999998</v>
      </c>
      <c r="AO86">
        <v>0</v>
      </c>
      <c r="AP86">
        <v>0</v>
      </c>
      <c r="AQ86">
        <v>24.948</v>
      </c>
      <c r="AR86">
        <v>35.328000000000003</v>
      </c>
      <c r="AS86">
        <v>28.921800000000001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2838.6931639999998</v>
      </c>
    </row>
    <row r="87" spans="1:117">
      <c r="A87" t="s">
        <v>129</v>
      </c>
      <c r="B87">
        <v>0</v>
      </c>
      <c r="C87">
        <v>0</v>
      </c>
      <c r="D87">
        <v>42.734999999999999</v>
      </c>
      <c r="E87">
        <v>0</v>
      </c>
      <c r="F87">
        <v>0</v>
      </c>
      <c r="G87">
        <v>69.938400000000001</v>
      </c>
      <c r="H87">
        <v>0</v>
      </c>
      <c r="I87">
        <v>0</v>
      </c>
      <c r="J87">
        <v>89.872</v>
      </c>
      <c r="K87">
        <v>679.49316799999997</v>
      </c>
      <c r="L87">
        <v>519.75</v>
      </c>
      <c r="M87">
        <v>92</v>
      </c>
      <c r="N87">
        <v>118.125</v>
      </c>
      <c r="O87">
        <v>123.66562500000001</v>
      </c>
      <c r="P87">
        <v>139.3125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9.73</v>
      </c>
      <c r="W87">
        <v>46.399079999999998</v>
      </c>
      <c r="X87">
        <v>147.515625</v>
      </c>
      <c r="Y87">
        <v>0</v>
      </c>
      <c r="Z87">
        <v>6.5208000000000004</v>
      </c>
      <c r="AA87">
        <v>14.04936</v>
      </c>
      <c r="AB87">
        <v>0</v>
      </c>
      <c r="AC87">
        <v>0</v>
      </c>
      <c r="AD87">
        <v>0</v>
      </c>
      <c r="AE87">
        <v>16.478852</v>
      </c>
      <c r="AF87">
        <v>8.3810000000000002</v>
      </c>
      <c r="AG87">
        <v>43.147199999999998</v>
      </c>
      <c r="AH87">
        <v>0</v>
      </c>
      <c r="AI87">
        <v>0</v>
      </c>
      <c r="AJ87">
        <v>0</v>
      </c>
      <c r="AK87">
        <v>53.5518</v>
      </c>
      <c r="AL87">
        <v>2.3239999999999998</v>
      </c>
      <c r="AM87">
        <v>15.804048</v>
      </c>
      <c r="AN87">
        <v>0.66954999999999998</v>
      </c>
      <c r="AO87">
        <v>0</v>
      </c>
      <c r="AP87">
        <v>0</v>
      </c>
      <c r="AQ87">
        <v>24.948</v>
      </c>
      <c r="AR87">
        <v>35.328000000000003</v>
      </c>
      <c r="AS87">
        <v>28.921800000000001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2847.1275240000004</v>
      </c>
    </row>
    <row r="88" spans="1:117">
      <c r="A88" t="s">
        <v>130</v>
      </c>
      <c r="B88">
        <v>0</v>
      </c>
      <c r="C88">
        <v>0</v>
      </c>
      <c r="D88">
        <v>42.734999999999999</v>
      </c>
      <c r="E88">
        <v>0</v>
      </c>
      <c r="F88">
        <v>0</v>
      </c>
      <c r="G88">
        <v>69.938400000000001</v>
      </c>
      <c r="H88">
        <v>0</v>
      </c>
      <c r="I88">
        <v>0</v>
      </c>
      <c r="J88">
        <v>89.872</v>
      </c>
      <c r="K88">
        <v>679.49316799999997</v>
      </c>
      <c r="L88">
        <v>519.75</v>
      </c>
      <c r="M88">
        <v>92</v>
      </c>
      <c r="N88">
        <v>118.125</v>
      </c>
      <c r="O88">
        <v>123.66562500000001</v>
      </c>
      <c r="P88">
        <v>139.3125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9.73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8.3810000000000002</v>
      </c>
      <c r="AG88">
        <v>43.147199999999998</v>
      </c>
      <c r="AH88">
        <v>0</v>
      </c>
      <c r="AI88">
        <v>0</v>
      </c>
      <c r="AJ88">
        <v>0</v>
      </c>
      <c r="AK88">
        <v>53.5518</v>
      </c>
      <c r="AL88">
        <v>2.3239999999999998</v>
      </c>
      <c r="AM88">
        <v>15.804048</v>
      </c>
      <c r="AN88">
        <v>0.66954999999999998</v>
      </c>
      <c r="AO88">
        <v>0</v>
      </c>
      <c r="AP88">
        <v>0</v>
      </c>
      <c r="AQ88">
        <v>12.474</v>
      </c>
      <c r="AR88">
        <v>35.328000000000003</v>
      </c>
      <c r="AS88">
        <v>28.921800000000001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2820.6041640000008</v>
      </c>
    </row>
    <row r="89" spans="1:117">
      <c r="A89" t="s">
        <v>131</v>
      </c>
      <c r="B89">
        <v>0</v>
      </c>
      <c r="C89">
        <v>0</v>
      </c>
      <c r="D89">
        <v>42.734999999999999</v>
      </c>
      <c r="E89">
        <v>0</v>
      </c>
      <c r="F89">
        <v>0</v>
      </c>
      <c r="G89">
        <v>69.938400000000001</v>
      </c>
      <c r="H89">
        <v>0</v>
      </c>
      <c r="I89">
        <v>0</v>
      </c>
      <c r="J89">
        <v>89.872</v>
      </c>
      <c r="K89">
        <v>679.49316799999997</v>
      </c>
      <c r="L89">
        <v>535.91999999999996</v>
      </c>
      <c r="M89">
        <v>92</v>
      </c>
      <c r="N89">
        <v>118.125</v>
      </c>
      <c r="O89">
        <v>123.66562500000001</v>
      </c>
      <c r="P89">
        <v>139.3125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9.73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8.3810000000000002</v>
      </c>
      <c r="AG89">
        <v>43.147199999999998</v>
      </c>
      <c r="AH89">
        <v>0</v>
      </c>
      <c r="AI89">
        <v>0</v>
      </c>
      <c r="AJ89">
        <v>0</v>
      </c>
      <c r="AK89">
        <v>53.5518</v>
      </c>
      <c r="AL89">
        <v>2.3239999999999998</v>
      </c>
      <c r="AM89">
        <v>15.804048</v>
      </c>
      <c r="AN89">
        <v>0.66954999999999998</v>
      </c>
      <c r="AO89">
        <v>0</v>
      </c>
      <c r="AP89">
        <v>0</v>
      </c>
      <c r="AQ89">
        <v>12.096</v>
      </c>
      <c r="AR89">
        <v>35.328000000000003</v>
      </c>
      <c r="AS89">
        <v>30.939599999999999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2838.4139640000008</v>
      </c>
    </row>
    <row r="90" spans="1:117">
      <c r="A90" t="s">
        <v>132</v>
      </c>
      <c r="B90">
        <v>0</v>
      </c>
      <c r="C90">
        <v>0</v>
      </c>
      <c r="D90">
        <v>42.734999999999999</v>
      </c>
      <c r="E90">
        <v>0</v>
      </c>
      <c r="F90">
        <v>0</v>
      </c>
      <c r="G90">
        <v>69.938400000000001</v>
      </c>
      <c r="H90">
        <v>0</v>
      </c>
      <c r="I90">
        <v>0</v>
      </c>
      <c r="J90">
        <v>89.872</v>
      </c>
      <c r="K90">
        <v>679.49316799999997</v>
      </c>
      <c r="L90">
        <v>535.91999999999996</v>
      </c>
      <c r="M90">
        <v>92</v>
      </c>
      <c r="N90">
        <v>118.125</v>
      </c>
      <c r="O90">
        <v>123.66562500000001</v>
      </c>
      <c r="P90">
        <v>139.3125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9.73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8.3810000000000002</v>
      </c>
      <c r="AG90">
        <v>43.147199999999998</v>
      </c>
      <c r="AH90">
        <v>0</v>
      </c>
      <c r="AI90">
        <v>0</v>
      </c>
      <c r="AJ90">
        <v>0</v>
      </c>
      <c r="AK90">
        <v>53.5518</v>
      </c>
      <c r="AL90">
        <v>2.3239999999999998</v>
      </c>
      <c r="AM90">
        <v>15.804048</v>
      </c>
      <c r="AN90">
        <v>0.66954999999999998</v>
      </c>
      <c r="AO90">
        <v>0</v>
      </c>
      <c r="AP90">
        <v>0</v>
      </c>
      <c r="AQ90">
        <v>11.843999999999999</v>
      </c>
      <c r="AR90">
        <v>35.328000000000003</v>
      </c>
      <c r="AS90">
        <v>30.939599999999999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2838.1619640000008</v>
      </c>
    </row>
    <row r="91" spans="1:117">
      <c r="A91" t="s">
        <v>133</v>
      </c>
      <c r="B91">
        <v>0</v>
      </c>
      <c r="C91">
        <v>0</v>
      </c>
      <c r="D91">
        <v>42.734999999999999</v>
      </c>
      <c r="E91">
        <v>0</v>
      </c>
      <c r="F91">
        <v>0</v>
      </c>
      <c r="G91">
        <v>69.938400000000001</v>
      </c>
      <c r="H91">
        <v>0</v>
      </c>
      <c r="I91">
        <v>0</v>
      </c>
      <c r="J91">
        <v>89.872</v>
      </c>
      <c r="K91">
        <v>679.49316799999997</v>
      </c>
      <c r="L91">
        <v>577.5</v>
      </c>
      <c r="M91">
        <v>92</v>
      </c>
      <c r="N91">
        <v>118.125</v>
      </c>
      <c r="O91">
        <v>123.66562500000001</v>
      </c>
      <c r="P91">
        <v>139.3125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9.73</v>
      </c>
      <c r="W91">
        <v>46.399079999999998</v>
      </c>
      <c r="X91">
        <v>147.515625</v>
      </c>
      <c r="Y91">
        <v>0</v>
      </c>
      <c r="Z91">
        <v>13.041600000000001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8.3810000000000002</v>
      </c>
      <c r="AG91">
        <v>43.147199999999998</v>
      </c>
      <c r="AH91">
        <v>0</v>
      </c>
      <c r="AI91">
        <v>0</v>
      </c>
      <c r="AJ91">
        <v>0</v>
      </c>
      <c r="AK91">
        <v>53.5518</v>
      </c>
      <c r="AL91">
        <v>2.3239999999999998</v>
      </c>
      <c r="AM91">
        <v>15.804048</v>
      </c>
      <c r="AN91">
        <v>0.66954999999999998</v>
      </c>
      <c r="AO91">
        <v>0</v>
      </c>
      <c r="AP91">
        <v>0</v>
      </c>
      <c r="AQ91">
        <v>0</v>
      </c>
      <c r="AR91">
        <v>35.328000000000003</v>
      </c>
      <c r="AS91">
        <v>30.939599999999999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2857.9399120000007</v>
      </c>
    </row>
    <row r="92" spans="1:117">
      <c r="A92" t="s">
        <v>134</v>
      </c>
      <c r="B92">
        <v>0</v>
      </c>
      <c r="C92">
        <v>0</v>
      </c>
      <c r="D92">
        <v>42.734999999999999</v>
      </c>
      <c r="E92">
        <v>0</v>
      </c>
      <c r="F92">
        <v>0</v>
      </c>
      <c r="G92">
        <v>69.938400000000001</v>
      </c>
      <c r="H92">
        <v>0</v>
      </c>
      <c r="I92">
        <v>0</v>
      </c>
      <c r="J92">
        <v>89.872</v>
      </c>
      <c r="K92">
        <v>679.49316799999997</v>
      </c>
      <c r="L92">
        <v>577.5</v>
      </c>
      <c r="M92">
        <v>92</v>
      </c>
      <c r="N92">
        <v>118.125</v>
      </c>
      <c r="O92">
        <v>123.66562500000001</v>
      </c>
      <c r="P92">
        <v>139.3125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9.73</v>
      </c>
      <c r="W92">
        <v>46.399079999999998</v>
      </c>
      <c r="X92">
        <v>147.515625</v>
      </c>
      <c r="Y92">
        <v>0</v>
      </c>
      <c r="Z92">
        <v>13.041600000000001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8.3810000000000002</v>
      </c>
      <c r="AG92">
        <v>43.147199999999998</v>
      </c>
      <c r="AH92">
        <v>0</v>
      </c>
      <c r="AI92">
        <v>0</v>
      </c>
      <c r="AJ92">
        <v>0</v>
      </c>
      <c r="AK92">
        <v>53.5518</v>
      </c>
      <c r="AL92">
        <v>2.3239999999999998</v>
      </c>
      <c r="AM92">
        <v>15.804048</v>
      </c>
      <c r="AN92">
        <v>0.66954999999999998</v>
      </c>
      <c r="AO92">
        <v>0</v>
      </c>
      <c r="AP92">
        <v>0</v>
      </c>
      <c r="AQ92">
        <v>0</v>
      </c>
      <c r="AR92">
        <v>35.328000000000003</v>
      </c>
      <c r="AS92">
        <v>30.939599999999999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2857.9399120000007</v>
      </c>
    </row>
    <row r="93" spans="1:117">
      <c r="A93" t="s">
        <v>135</v>
      </c>
      <c r="B93">
        <v>0</v>
      </c>
      <c r="C93">
        <v>0</v>
      </c>
      <c r="D93">
        <v>42.734999999999999</v>
      </c>
      <c r="E93">
        <v>0</v>
      </c>
      <c r="F93">
        <v>0</v>
      </c>
      <c r="G93">
        <v>69.938400000000001</v>
      </c>
      <c r="H93">
        <v>0</v>
      </c>
      <c r="I93">
        <v>0</v>
      </c>
      <c r="J93">
        <v>89.872</v>
      </c>
      <c r="K93">
        <v>679.49316799999997</v>
      </c>
      <c r="L93">
        <v>600.6</v>
      </c>
      <c r="M93">
        <v>92</v>
      </c>
      <c r="N93">
        <v>118.125</v>
      </c>
      <c r="O93">
        <v>123.66562500000001</v>
      </c>
      <c r="P93">
        <v>139.3125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393.75</v>
      </c>
      <c r="V93">
        <v>9.73</v>
      </c>
      <c r="W93">
        <v>46.399079999999998</v>
      </c>
      <c r="X93">
        <v>147.515625</v>
      </c>
      <c r="Y93">
        <v>0</v>
      </c>
      <c r="Z93">
        <v>13.041600000000001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8.3810000000000002</v>
      </c>
      <c r="AG93">
        <v>43.147199999999998</v>
      </c>
      <c r="AH93">
        <v>0</v>
      </c>
      <c r="AI93">
        <v>0</v>
      </c>
      <c r="AJ93">
        <v>0</v>
      </c>
      <c r="AK93">
        <v>53.5518</v>
      </c>
      <c r="AL93">
        <v>2.3239999999999998</v>
      </c>
      <c r="AM93">
        <v>15.804048</v>
      </c>
      <c r="AN93">
        <v>0.66954999999999998</v>
      </c>
      <c r="AO93">
        <v>0</v>
      </c>
      <c r="AP93">
        <v>0</v>
      </c>
      <c r="AQ93">
        <v>0</v>
      </c>
      <c r="AR93">
        <v>35.328000000000003</v>
      </c>
      <c r="AS93">
        <v>30.939599999999999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2856.0199120000007</v>
      </c>
    </row>
    <row r="94" spans="1:117">
      <c r="A94" t="s">
        <v>136</v>
      </c>
      <c r="B94">
        <v>0</v>
      </c>
      <c r="C94">
        <v>0</v>
      </c>
      <c r="D94">
        <v>42.734999999999999</v>
      </c>
      <c r="E94">
        <v>0</v>
      </c>
      <c r="F94">
        <v>0</v>
      </c>
      <c r="G94">
        <v>69.938400000000001</v>
      </c>
      <c r="H94">
        <v>0</v>
      </c>
      <c r="I94">
        <v>0</v>
      </c>
      <c r="J94">
        <v>89.872</v>
      </c>
      <c r="K94">
        <v>679.49316799999997</v>
      </c>
      <c r="L94">
        <v>623.70000000000005</v>
      </c>
      <c r="M94">
        <v>92</v>
      </c>
      <c r="N94">
        <v>118.125</v>
      </c>
      <c r="O94">
        <v>123.66562500000001</v>
      </c>
      <c r="P94">
        <v>139.3125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371.25</v>
      </c>
      <c r="V94">
        <v>9.73</v>
      </c>
      <c r="W94">
        <v>46.399079999999998</v>
      </c>
      <c r="X94">
        <v>147.515625</v>
      </c>
      <c r="Y94">
        <v>0</v>
      </c>
      <c r="Z94">
        <v>13.041600000000001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8.3810000000000002</v>
      </c>
      <c r="AG94">
        <v>43.147199999999998</v>
      </c>
      <c r="AH94">
        <v>0</v>
      </c>
      <c r="AI94">
        <v>0</v>
      </c>
      <c r="AJ94">
        <v>0</v>
      </c>
      <c r="AK94">
        <v>53.5518</v>
      </c>
      <c r="AL94">
        <v>2.3239999999999998</v>
      </c>
      <c r="AM94">
        <v>15.804048</v>
      </c>
      <c r="AN94">
        <v>0.66954999999999998</v>
      </c>
      <c r="AO94">
        <v>0</v>
      </c>
      <c r="AP94">
        <v>0</v>
      </c>
      <c r="AQ94">
        <v>0</v>
      </c>
      <c r="AR94">
        <v>35.328000000000003</v>
      </c>
      <c r="AS94">
        <v>30.939599999999999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2856.6199120000006</v>
      </c>
    </row>
    <row r="95" spans="1:117">
      <c r="A95" t="s">
        <v>137</v>
      </c>
      <c r="B95">
        <v>0</v>
      </c>
      <c r="C95">
        <v>0</v>
      </c>
      <c r="D95">
        <v>42.734999999999999</v>
      </c>
      <c r="E95">
        <v>0</v>
      </c>
      <c r="F95">
        <v>0</v>
      </c>
      <c r="G95">
        <v>69.938400000000001</v>
      </c>
      <c r="H95">
        <v>0</v>
      </c>
      <c r="I95">
        <v>0</v>
      </c>
      <c r="J95">
        <v>89.872</v>
      </c>
      <c r="K95">
        <v>679.49316799999997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9.73</v>
      </c>
      <c r="W95">
        <v>46.399079999999998</v>
      </c>
      <c r="X95">
        <v>147.515625</v>
      </c>
      <c r="Y95">
        <v>0</v>
      </c>
      <c r="Z95">
        <v>13.041600000000001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8.3810000000000002</v>
      </c>
      <c r="AG95">
        <v>43.147199999999998</v>
      </c>
      <c r="AH95">
        <v>0</v>
      </c>
      <c r="AI95">
        <v>0</v>
      </c>
      <c r="AJ95">
        <v>0</v>
      </c>
      <c r="AK95">
        <v>53.5518</v>
      </c>
      <c r="AL95">
        <v>2.3239999999999998</v>
      </c>
      <c r="AM95">
        <v>15.804048</v>
      </c>
      <c r="AN95">
        <v>0.66954999999999998</v>
      </c>
      <c r="AO95">
        <v>0</v>
      </c>
      <c r="AP95">
        <v>0</v>
      </c>
      <c r="AQ95">
        <v>0</v>
      </c>
      <c r="AR95">
        <v>35.328000000000003</v>
      </c>
      <c r="AS95">
        <v>29.5944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2862.4522120000001</v>
      </c>
    </row>
    <row r="96" spans="1:117">
      <c r="A96" t="s">
        <v>138</v>
      </c>
      <c r="B96">
        <v>0</v>
      </c>
      <c r="C96">
        <v>0</v>
      </c>
      <c r="D96">
        <v>42.734999999999999</v>
      </c>
      <c r="E96">
        <v>0</v>
      </c>
      <c r="F96">
        <v>0</v>
      </c>
      <c r="G96">
        <v>69.938400000000001</v>
      </c>
      <c r="H96">
        <v>0</v>
      </c>
      <c r="I96">
        <v>0</v>
      </c>
      <c r="J96">
        <v>89.872</v>
      </c>
      <c r="K96">
        <v>679.49316799999997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9.73</v>
      </c>
      <c r="W96">
        <v>46.399079999999998</v>
      </c>
      <c r="X96">
        <v>147.515625</v>
      </c>
      <c r="Y96">
        <v>0</v>
      </c>
      <c r="Z96">
        <v>13.041600000000001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8.3810000000000002</v>
      </c>
      <c r="AG96">
        <v>43.147199999999998</v>
      </c>
      <c r="AH96">
        <v>0</v>
      </c>
      <c r="AI96">
        <v>0</v>
      </c>
      <c r="AJ96">
        <v>0</v>
      </c>
      <c r="AK96">
        <v>53.5518</v>
      </c>
      <c r="AL96">
        <v>2.3239999999999998</v>
      </c>
      <c r="AM96">
        <v>15.804048</v>
      </c>
      <c r="AN96">
        <v>0.66954999999999998</v>
      </c>
      <c r="AO96">
        <v>0</v>
      </c>
      <c r="AP96">
        <v>0</v>
      </c>
      <c r="AQ96">
        <v>0</v>
      </c>
      <c r="AR96">
        <v>35.328000000000003</v>
      </c>
      <c r="AS96">
        <v>29.5944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2862.4522120000001</v>
      </c>
    </row>
    <row r="97" spans="1:117">
      <c r="A97" t="s">
        <v>139</v>
      </c>
      <c r="B97">
        <v>0</v>
      </c>
      <c r="C97">
        <v>0</v>
      </c>
      <c r="D97">
        <v>42.734999999999999</v>
      </c>
      <c r="E97">
        <v>0</v>
      </c>
      <c r="F97">
        <v>0</v>
      </c>
      <c r="G97">
        <v>69.938400000000001</v>
      </c>
      <c r="H97">
        <v>0</v>
      </c>
      <c r="I97">
        <v>0</v>
      </c>
      <c r="J97">
        <v>89.872</v>
      </c>
      <c r="K97">
        <v>679.49316799999997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9.73</v>
      </c>
      <c r="W97">
        <v>46.399079999999998</v>
      </c>
      <c r="X97">
        <v>147.515625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8.3810000000000002</v>
      </c>
      <c r="AG97">
        <v>43.147199999999998</v>
      </c>
      <c r="AH97">
        <v>0</v>
      </c>
      <c r="AI97">
        <v>0</v>
      </c>
      <c r="AJ97">
        <v>0</v>
      </c>
      <c r="AK97">
        <v>53.5518</v>
      </c>
      <c r="AL97">
        <v>2.3239999999999998</v>
      </c>
      <c r="AM97">
        <v>15.804048</v>
      </c>
      <c r="AN97">
        <v>0.66954999999999998</v>
      </c>
      <c r="AO97">
        <v>0</v>
      </c>
      <c r="AP97">
        <v>0.76859999999999995</v>
      </c>
      <c r="AQ97">
        <v>0</v>
      </c>
      <c r="AR97">
        <v>35.328000000000003</v>
      </c>
      <c r="AS97">
        <v>29.5944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2863.220812</v>
      </c>
    </row>
    <row r="98" spans="1:117">
      <c r="A98" t="s">
        <v>140</v>
      </c>
      <c r="B98">
        <v>0</v>
      </c>
      <c r="C98">
        <v>0</v>
      </c>
      <c r="D98">
        <v>42.734999999999999</v>
      </c>
      <c r="E98">
        <v>0</v>
      </c>
      <c r="F98">
        <v>0</v>
      </c>
      <c r="G98">
        <v>69.938400000000001</v>
      </c>
      <c r="H98">
        <v>0</v>
      </c>
      <c r="I98">
        <v>0</v>
      </c>
      <c r="J98">
        <v>89.872</v>
      </c>
      <c r="K98">
        <v>679.49316799999997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9.73</v>
      </c>
      <c r="W98">
        <v>46.399079999999998</v>
      </c>
      <c r="X98">
        <v>147.515625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8.3810000000000002</v>
      </c>
      <c r="AG98">
        <v>43.147199999999998</v>
      </c>
      <c r="AH98">
        <v>0</v>
      </c>
      <c r="AI98">
        <v>0</v>
      </c>
      <c r="AJ98">
        <v>0</v>
      </c>
      <c r="AK98">
        <v>53.5518</v>
      </c>
      <c r="AL98">
        <v>2.3239999999999998</v>
      </c>
      <c r="AM98">
        <v>15.804048</v>
      </c>
      <c r="AN98">
        <v>0.66954999999999998</v>
      </c>
      <c r="AO98">
        <v>0</v>
      </c>
      <c r="AP98">
        <v>0.76859999999999995</v>
      </c>
      <c r="AQ98">
        <v>0</v>
      </c>
      <c r="AR98">
        <v>35.328000000000003</v>
      </c>
      <c r="AS98">
        <v>29.5944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2863.220812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1.0290000000000012</v>
      </c>
      <c r="E99">
        <f t="shared" si="2"/>
        <v>0</v>
      </c>
      <c r="F99">
        <f t="shared" si="2"/>
        <v>0</v>
      </c>
      <c r="G99">
        <f t="shared" si="2"/>
        <v>1.6785216000000001</v>
      </c>
      <c r="H99">
        <f t="shared" si="2"/>
        <v>0</v>
      </c>
      <c r="I99">
        <f t="shared" si="2"/>
        <v>0</v>
      </c>
      <c r="J99">
        <f t="shared" si="2"/>
        <v>2.156928000000002</v>
      </c>
      <c r="K99">
        <f t="shared" si="2"/>
        <v>16.307836032000019</v>
      </c>
      <c r="L99">
        <f t="shared" si="2"/>
        <v>11.005417500000002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3.1297499999999983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9.9625499999999949</v>
      </c>
      <c r="V99">
        <f t="shared" si="2"/>
        <v>0.22066250000000009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0.26898300000000025</v>
      </c>
      <c r="AA99">
        <f t="shared" si="2"/>
        <v>0.30808498999999995</v>
      </c>
      <c r="AB99">
        <f t="shared" si="2"/>
        <v>0.24853118499999996</v>
      </c>
      <c r="AC99">
        <f t="shared" si="2"/>
        <v>0.14283600400000002</v>
      </c>
      <c r="AD99">
        <f t="shared" si="2"/>
        <v>8.9034078999999974E-2</v>
      </c>
      <c r="AE99">
        <f t="shared" si="2"/>
        <v>0.34605589199999959</v>
      </c>
      <c r="AF99">
        <f t="shared" si="2"/>
        <v>0.27361499999999989</v>
      </c>
      <c r="AG99">
        <f t="shared" si="2"/>
        <v>1.0355327999999981</v>
      </c>
      <c r="AH99">
        <f t="shared" si="2"/>
        <v>0.61554999999999993</v>
      </c>
      <c r="AI99">
        <f t="shared" si="2"/>
        <v>0</v>
      </c>
      <c r="AJ99">
        <f t="shared" si="2"/>
        <v>0</v>
      </c>
      <c r="AK99">
        <f t="shared" si="2"/>
        <v>1.2852432000000025</v>
      </c>
      <c r="AL99">
        <f t="shared" si="2"/>
        <v>0.42346766000000097</v>
      </c>
      <c r="AM99">
        <f t="shared" si="2"/>
        <v>0.37929715199999953</v>
      </c>
      <c r="AN99">
        <f t="shared" si="2"/>
        <v>1.6069200000000013E-2</v>
      </c>
      <c r="AO99">
        <f t="shared" si="2"/>
        <v>0</v>
      </c>
      <c r="AP99">
        <f t="shared" si="2"/>
        <v>1.9311075E-2</v>
      </c>
      <c r="AQ99">
        <f t="shared" si="2"/>
        <v>0.39438000000000012</v>
      </c>
      <c r="AR99">
        <f t="shared" si="2"/>
        <v>0.85725599999999968</v>
      </c>
      <c r="AS99">
        <f t="shared" si="2"/>
        <v>0.68449425700000055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67.936056230000005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436</v>
      </c>
      <c r="L3">
        <v>317.88914899999997</v>
      </c>
      <c r="M3">
        <v>92</v>
      </c>
      <c r="N3">
        <v>118.125</v>
      </c>
      <c r="O3">
        <v>123.66562500000001</v>
      </c>
      <c r="P3">
        <v>125.58750000000001</v>
      </c>
      <c r="Q3">
        <v>10.868130000000001</v>
      </c>
      <c r="R3">
        <v>37.622999999999998</v>
      </c>
      <c r="S3">
        <v>23.687000000000001</v>
      </c>
      <c r="T3">
        <v>0</v>
      </c>
      <c r="U3">
        <v>418.77</v>
      </c>
      <c r="V3">
        <v>9.0350000000000001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43.147199999999998</v>
      </c>
      <c r="AH3">
        <v>0</v>
      </c>
      <c r="AI3">
        <v>0</v>
      </c>
      <c r="AJ3">
        <v>0</v>
      </c>
      <c r="AK3">
        <v>53.5518</v>
      </c>
      <c r="AL3">
        <v>12.782</v>
      </c>
      <c r="AM3">
        <v>15.804048</v>
      </c>
      <c r="AN3">
        <v>0.66954999999999998</v>
      </c>
      <c r="AO3">
        <v>0</v>
      </c>
      <c r="AP3">
        <v>5.6364000000000001</v>
      </c>
      <c r="AQ3">
        <v>0</v>
      </c>
      <c r="AR3">
        <v>40.847999999999999</v>
      </c>
      <c r="AS3">
        <v>21.523199999999999</v>
      </c>
      <c r="AT3">
        <v>18.384884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2140.9347910000001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414</v>
      </c>
      <c r="L4">
        <v>290.28339999999997</v>
      </c>
      <c r="M4">
        <v>92</v>
      </c>
      <c r="N4">
        <v>118.125</v>
      </c>
      <c r="O4">
        <v>123.66562500000001</v>
      </c>
      <c r="P4">
        <v>125.58750000000001</v>
      </c>
      <c r="Q4">
        <v>10.91</v>
      </c>
      <c r="R4">
        <v>37.622999999999998</v>
      </c>
      <c r="S4">
        <v>23.687000000000001</v>
      </c>
      <c r="T4">
        <v>0</v>
      </c>
      <c r="U4">
        <v>418.77</v>
      </c>
      <c r="V4">
        <v>9.0350000000000001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43.147199999999998</v>
      </c>
      <c r="AH4">
        <v>0</v>
      </c>
      <c r="AI4">
        <v>0</v>
      </c>
      <c r="AJ4">
        <v>0</v>
      </c>
      <c r="AK4">
        <v>53.5518</v>
      </c>
      <c r="AL4">
        <v>12.782</v>
      </c>
      <c r="AM4">
        <v>15.804048</v>
      </c>
      <c r="AN4">
        <v>0.66954999999999998</v>
      </c>
      <c r="AO4">
        <v>0</v>
      </c>
      <c r="AP4">
        <v>5.6364000000000001</v>
      </c>
      <c r="AQ4">
        <v>0</v>
      </c>
      <c r="AR4">
        <v>40.847999999999999</v>
      </c>
      <c r="AS4">
        <v>21.523199999999999</v>
      </c>
      <c r="AT4">
        <v>18.433976000000001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2091.4200040000005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374.05</v>
      </c>
      <c r="L5">
        <v>290</v>
      </c>
      <c r="M5">
        <v>92</v>
      </c>
      <c r="N5">
        <v>118.125</v>
      </c>
      <c r="O5">
        <v>123.66562500000001</v>
      </c>
      <c r="P5">
        <v>125.58750000000001</v>
      </c>
      <c r="Q5">
        <v>10.91</v>
      </c>
      <c r="R5">
        <v>37.622999999999998</v>
      </c>
      <c r="S5">
        <v>23.687000000000001</v>
      </c>
      <c r="T5">
        <v>0</v>
      </c>
      <c r="U5">
        <v>418.77</v>
      </c>
      <c r="V5">
        <v>9.0350000000000001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43.147199999999998</v>
      </c>
      <c r="AH5">
        <v>0</v>
      </c>
      <c r="AI5">
        <v>0</v>
      </c>
      <c r="AJ5">
        <v>0</v>
      </c>
      <c r="AK5">
        <v>53.5518</v>
      </c>
      <c r="AL5">
        <v>12.782</v>
      </c>
      <c r="AM5">
        <v>15.804048</v>
      </c>
      <c r="AN5">
        <v>0.66954999999999998</v>
      </c>
      <c r="AO5">
        <v>0</v>
      </c>
      <c r="AP5">
        <v>5.6364000000000001</v>
      </c>
      <c r="AQ5">
        <v>0</v>
      </c>
      <c r="AR5">
        <v>35.328000000000003</v>
      </c>
      <c r="AS5">
        <v>32.553840000000001</v>
      </c>
      <c r="AT5">
        <v>17.502589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2055.7658569999999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374.05</v>
      </c>
      <c r="L6">
        <v>279.23</v>
      </c>
      <c r="M6">
        <v>92</v>
      </c>
      <c r="N6">
        <v>118.125</v>
      </c>
      <c r="O6">
        <v>123.66562500000001</v>
      </c>
      <c r="P6">
        <v>125.58750000000001</v>
      </c>
      <c r="Q6">
        <v>8.91</v>
      </c>
      <c r="R6">
        <v>36.985300000000002</v>
      </c>
      <c r="S6">
        <v>18.526499999999999</v>
      </c>
      <c r="T6">
        <v>0</v>
      </c>
      <c r="U6">
        <v>418.77</v>
      </c>
      <c r="V6">
        <v>9.0350000000000001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43.147199999999998</v>
      </c>
      <c r="AH6">
        <v>0</v>
      </c>
      <c r="AI6">
        <v>0</v>
      </c>
      <c r="AJ6">
        <v>0</v>
      </c>
      <c r="AK6">
        <v>53.5518</v>
      </c>
      <c r="AL6">
        <v>12.782</v>
      </c>
      <c r="AM6">
        <v>15.804048</v>
      </c>
      <c r="AN6">
        <v>0.66954999999999998</v>
      </c>
      <c r="AO6">
        <v>0</v>
      </c>
      <c r="AP6">
        <v>5.6364000000000001</v>
      </c>
      <c r="AQ6">
        <v>0</v>
      </c>
      <c r="AR6">
        <v>35.328000000000003</v>
      </c>
      <c r="AS6">
        <v>32.553840000000001</v>
      </c>
      <c r="AT6">
        <v>14.486575999999999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2034.1816440000002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374.05</v>
      </c>
      <c r="L7">
        <v>279.23</v>
      </c>
      <c r="M7">
        <v>92</v>
      </c>
      <c r="N7">
        <v>118.125</v>
      </c>
      <c r="O7">
        <v>123.66562500000001</v>
      </c>
      <c r="P7">
        <v>125.58750000000001</v>
      </c>
      <c r="Q7">
        <v>8.7182999999999993</v>
      </c>
      <c r="R7">
        <v>36.985300000000002</v>
      </c>
      <c r="S7">
        <v>18.526499999999999</v>
      </c>
      <c r="T7">
        <v>0</v>
      </c>
      <c r="U7">
        <v>418.77</v>
      </c>
      <c r="V7">
        <v>9.0350000000000001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8.3810000000000002</v>
      </c>
      <c r="AG7">
        <v>43.147199999999998</v>
      </c>
      <c r="AH7">
        <v>0</v>
      </c>
      <c r="AI7">
        <v>0</v>
      </c>
      <c r="AJ7">
        <v>0</v>
      </c>
      <c r="AK7">
        <v>53.5518</v>
      </c>
      <c r="AL7">
        <v>12.782</v>
      </c>
      <c r="AM7">
        <v>15.804048</v>
      </c>
      <c r="AN7">
        <v>0.66954999999999998</v>
      </c>
      <c r="AO7">
        <v>0</v>
      </c>
      <c r="AP7">
        <v>0</v>
      </c>
      <c r="AQ7">
        <v>0</v>
      </c>
      <c r="AR7">
        <v>35.328000000000003</v>
      </c>
      <c r="AS7">
        <v>32.553840000000001</v>
      </c>
      <c r="AT7">
        <v>12.991992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2026.8589599999998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374.05</v>
      </c>
      <c r="L8">
        <v>279.23</v>
      </c>
      <c r="M8">
        <v>92</v>
      </c>
      <c r="N8">
        <v>118.125</v>
      </c>
      <c r="O8">
        <v>123.66562500000001</v>
      </c>
      <c r="P8">
        <v>125.58750000000001</v>
      </c>
      <c r="Q8">
        <v>8.7182999999999993</v>
      </c>
      <c r="R8">
        <v>36.985300000000002</v>
      </c>
      <c r="S8">
        <v>18.526499999999999</v>
      </c>
      <c r="T8">
        <v>0</v>
      </c>
      <c r="U8">
        <v>418.77</v>
      </c>
      <c r="V8">
        <v>9.0350000000000001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8.3810000000000002</v>
      </c>
      <c r="AG8">
        <v>43.147199999999998</v>
      </c>
      <c r="AH8">
        <v>0</v>
      </c>
      <c r="AI8">
        <v>0</v>
      </c>
      <c r="AJ8">
        <v>0</v>
      </c>
      <c r="AK8">
        <v>53.5518</v>
      </c>
      <c r="AL8">
        <v>12.782</v>
      </c>
      <c r="AM8">
        <v>15.804048</v>
      </c>
      <c r="AN8">
        <v>0.66954999999999998</v>
      </c>
      <c r="AO8">
        <v>0</v>
      </c>
      <c r="AP8">
        <v>0</v>
      </c>
      <c r="AQ8">
        <v>0</v>
      </c>
      <c r="AR8">
        <v>35.328000000000003</v>
      </c>
      <c r="AS8">
        <v>32.553840000000001</v>
      </c>
      <c r="AT8">
        <v>13.007659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2026.8746269999999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374.05</v>
      </c>
      <c r="L9">
        <v>279.23</v>
      </c>
      <c r="M9">
        <v>92</v>
      </c>
      <c r="N9">
        <v>118.125</v>
      </c>
      <c r="O9">
        <v>123.66562500000001</v>
      </c>
      <c r="P9">
        <v>125.58750000000001</v>
      </c>
      <c r="Q9">
        <v>8.7182999999999993</v>
      </c>
      <c r="R9">
        <v>36.985300000000002</v>
      </c>
      <c r="S9">
        <v>18.526499999999999</v>
      </c>
      <c r="T9">
        <v>0</v>
      </c>
      <c r="U9">
        <v>418.77</v>
      </c>
      <c r="V9">
        <v>9.0350000000000001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8.3810000000000002</v>
      </c>
      <c r="AG9">
        <v>43.147199999999998</v>
      </c>
      <c r="AH9">
        <v>0</v>
      </c>
      <c r="AI9">
        <v>0</v>
      </c>
      <c r="AJ9">
        <v>0</v>
      </c>
      <c r="AK9">
        <v>53.5518</v>
      </c>
      <c r="AL9">
        <v>12.782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35.328000000000003</v>
      </c>
      <c r="AS9">
        <v>32.553840000000001</v>
      </c>
      <c r="AT9">
        <v>11.814728000000001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2025.6816959999999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374.05</v>
      </c>
      <c r="L10">
        <v>279.23</v>
      </c>
      <c r="M10">
        <v>92</v>
      </c>
      <c r="N10">
        <v>118.125</v>
      </c>
      <c r="O10">
        <v>123.66562500000001</v>
      </c>
      <c r="P10">
        <v>125.58750000000001</v>
      </c>
      <c r="Q10">
        <v>8.7182999999999993</v>
      </c>
      <c r="R10">
        <v>36.985300000000002</v>
      </c>
      <c r="S10">
        <v>18.526499999999999</v>
      </c>
      <c r="T10">
        <v>0</v>
      </c>
      <c r="U10">
        <v>418.77</v>
      </c>
      <c r="V10">
        <v>9.0350000000000001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8.3810000000000002</v>
      </c>
      <c r="AG10">
        <v>43.147199999999998</v>
      </c>
      <c r="AH10">
        <v>0</v>
      </c>
      <c r="AI10">
        <v>0</v>
      </c>
      <c r="AJ10">
        <v>0</v>
      </c>
      <c r="AK10">
        <v>53.5518</v>
      </c>
      <c r="AL10">
        <v>12.782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35.328000000000003</v>
      </c>
      <c r="AS10">
        <v>32.553840000000001</v>
      </c>
      <c r="AT10">
        <v>11.024872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2024.8918399999998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374.05</v>
      </c>
      <c r="L11">
        <v>279.23</v>
      </c>
      <c r="M11">
        <v>92</v>
      </c>
      <c r="N11">
        <v>118.125</v>
      </c>
      <c r="O11">
        <v>123.66562500000001</v>
      </c>
      <c r="P11">
        <v>125.58750000000001</v>
      </c>
      <c r="Q11">
        <v>10.004752</v>
      </c>
      <c r="R11">
        <v>37.622999999999998</v>
      </c>
      <c r="S11">
        <v>23.687000000000001</v>
      </c>
      <c r="T11">
        <v>0</v>
      </c>
      <c r="U11">
        <v>418.77</v>
      </c>
      <c r="V11">
        <v>9.0350000000000001</v>
      </c>
      <c r="W11">
        <v>46.399079999999998</v>
      </c>
      <c r="X11">
        <v>147.515625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43.147199999999998</v>
      </c>
      <c r="AH11">
        <v>0</v>
      </c>
      <c r="AI11">
        <v>0</v>
      </c>
      <c r="AJ11">
        <v>0</v>
      </c>
      <c r="AK11">
        <v>53.5518</v>
      </c>
      <c r="AL11">
        <v>12.782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21.523199999999999</v>
      </c>
      <c r="AT11">
        <v>11.992921000000001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2037.288753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374.05</v>
      </c>
      <c r="L12">
        <v>279.23</v>
      </c>
      <c r="M12">
        <v>92</v>
      </c>
      <c r="N12">
        <v>118.125</v>
      </c>
      <c r="O12">
        <v>123.66562500000001</v>
      </c>
      <c r="P12">
        <v>125.58750000000001</v>
      </c>
      <c r="Q12">
        <v>8.7182999999999993</v>
      </c>
      <c r="R12">
        <v>36.985300000000002</v>
      </c>
      <c r="S12">
        <v>18.526499999999999</v>
      </c>
      <c r="T12">
        <v>0</v>
      </c>
      <c r="U12">
        <v>418.77</v>
      </c>
      <c r="V12">
        <v>9.0350000000000001</v>
      </c>
      <c r="W12">
        <v>46.399079999999998</v>
      </c>
      <c r="X12">
        <v>147.515625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43.147199999999998</v>
      </c>
      <c r="AH12">
        <v>0</v>
      </c>
      <c r="AI12">
        <v>0</v>
      </c>
      <c r="AJ12">
        <v>0</v>
      </c>
      <c r="AK12">
        <v>53.5518</v>
      </c>
      <c r="AL12">
        <v>12.782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21.523199999999999</v>
      </c>
      <c r="AT12">
        <v>11.613034000000001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2029.824214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373.73</v>
      </c>
      <c r="L13">
        <v>279.05</v>
      </c>
      <c r="M13">
        <v>92</v>
      </c>
      <c r="N13">
        <v>118.125</v>
      </c>
      <c r="O13">
        <v>123.66562500000001</v>
      </c>
      <c r="P13">
        <v>125.58750000000001</v>
      </c>
      <c r="Q13">
        <v>8.6282999999999994</v>
      </c>
      <c r="R13">
        <v>36.365299999999998</v>
      </c>
      <c r="S13">
        <v>18.3065</v>
      </c>
      <c r="T13">
        <v>0</v>
      </c>
      <c r="U13">
        <v>418.77</v>
      </c>
      <c r="V13">
        <v>8.8996999999999993</v>
      </c>
      <c r="W13">
        <v>46.399079999999998</v>
      </c>
      <c r="X13">
        <v>147.515625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43.147199999999998</v>
      </c>
      <c r="AH13">
        <v>0</v>
      </c>
      <c r="AI13">
        <v>0</v>
      </c>
      <c r="AJ13">
        <v>0</v>
      </c>
      <c r="AK13">
        <v>53.5518</v>
      </c>
      <c r="AL13">
        <v>12.782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40.847999999999999</v>
      </c>
      <c r="AS13">
        <v>21.523199999999999</v>
      </c>
      <c r="AT13">
        <v>12.960134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2036.2300139999998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373.73</v>
      </c>
      <c r="L14">
        <v>279.05</v>
      </c>
      <c r="M14">
        <v>92</v>
      </c>
      <c r="N14">
        <v>118.125</v>
      </c>
      <c r="O14">
        <v>123.66562500000001</v>
      </c>
      <c r="P14">
        <v>125.58750000000001</v>
      </c>
      <c r="Q14">
        <v>8.6282999999999994</v>
      </c>
      <c r="R14">
        <v>36.365299999999998</v>
      </c>
      <c r="S14">
        <v>18.3065</v>
      </c>
      <c r="T14">
        <v>0</v>
      </c>
      <c r="U14">
        <v>418.77</v>
      </c>
      <c r="V14">
        <v>8.8996999999999993</v>
      </c>
      <c r="W14">
        <v>46.399079999999998</v>
      </c>
      <c r="X14">
        <v>147.515625</v>
      </c>
      <c r="Y14">
        <v>0</v>
      </c>
      <c r="Z14">
        <v>13.041600000000001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43.147199999999998</v>
      </c>
      <c r="AH14">
        <v>0</v>
      </c>
      <c r="AI14">
        <v>0</v>
      </c>
      <c r="AJ14">
        <v>0</v>
      </c>
      <c r="AK14">
        <v>53.5518</v>
      </c>
      <c r="AL14">
        <v>12.782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40.847999999999999</v>
      </c>
      <c r="AS14">
        <v>21.523199999999999</v>
      </c>
      <c r="AT14">
        <v>14.31559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2037.5854699999998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373.73</v>
      </c>
      <c r="L15">
        <v>277.45999999999998</v>
      </c>
      <c r="M15">
        <v>92</v>
      </c>
      <c r="N15">
        <v>118.125</v>
      </c>
      <c r="O15">
        <v>123.66562500000001</v>
      </c>
      <c r="P15">
        <v>125.58750000000001</v>
      </c>
      <c r="Q15">
        <v>8.7583000000000002</v>
      </c>
      <c r="R15">
        <v>29.2453</v>
      </c>
      <c r="S15">
        <v>18.4665</v>
      </c>
      <c r="T15">
        <v>0</v>
      </c>
      <c r="U15">
        <v>418.77</v>
      </c>
      <c r="V15">
        <v>7.84</v>
      </c>
      <c r="W15">
        <v>46.399079999999998</v>
      </c>
      <c r="X15">
        <v>147.515625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43.147199999999998</v>
      </c>
      <c r="AH15">
        <v>0</v>
      </c>
      <c r="AI15">
        <v>0</v>
      </c>
      <c r="AJ15">
        <v>0</v>
      </c>
      <c r="AK15">
        <v>53.5518</v>
      </c>
      <c r="AL15">
        <v>12.782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34.223999999999997</v>
      </c>
      <c r="AS15">
        <v>32.553840000000001</v>
      </c>
      <c r="AT15">
        <v>14.283002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2032.4798219999998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373.73</v>
      </c>
      <c r="L16">
        <v>277.45999999999998</v>
      </c>
      <c r="M16">
        <v>92</v>
      </c>
      <c r="N16">
        <v>118.125</v>
      </c>
      <c r="O16">
        <v>123.66562500000001</v>
      </c>
      <c r="P16">
        <v>125.58750000000001</v>
      </c>
      <c r="Q16">
        <v>8.7583000000000002</v>
      </c>
      <c r="R16">
        <v>29.2453</v>
      </c>
      <c r="S16">
        <v>18.4665</v>
      </c>
      <c r="T16">
        <v>0</v>
      </c>
      <c r="U16">
        <v>418.77</v>
      </c>
      <c r="V16">
        <v>7.84</v>
      </c>
      <c r="W16">
        <v>46.399079999999998</v>
      </c>
      <c r="X16">
        <v>147.515625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43.147199999999998</v>
      </c>
      <c r="AH16">
        <v>0</v>
      </c>
      <c r="AI16">
        <v>0</v>
      </c>
      <c r="AJ16">
        <v>0</v>
      </c>
      <c r="AK16">
        <v>53.5518</v>
      </c>
      <c r="AL16">
        <v>12.782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34.223999999999997</v>
      </c>
      <c r="AS16">
        <v>32.553840000000001</v>
      </c>
      <c r="AT16">
        <v>15.481782000000001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2033.678602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373.73</v>
      </c>
      <c r="L17">
        <v>277.45999999999998</v>
      </c>
      <c r="M17">
        <v>92</v>
      </c>
      <c r="N17">
        <v>118.125</v>
      </c>
      <c r="O17">
        <v>123.66562500000001</v>
      </c>
      <c r="P17">
        <v>125.58750000000001</v>
      </c>
      <c r="Q17">
        <v>8.7583000000000002</v>
      </c>
      <c r="R17">
        <v>29.2453</v>
      </c>
      <c r="S17">
        <v>18.4665</v>
      </c>
      <c r="T17">
        <v>0</v>
      </c>
      <c r="U17">
        <v>418.77</v>
      </c>
      <c r="V17">
        <v>7.84</v>
      </c>
      <c r="W17">
        <v>46.399079999999998</v>
      </c>
      <c r="X17">
        <v>147.515625</v>
      </c>
      <c r="Y17">
        <v>0</v>
      </c>
      <c r="Z17">
        <v>13.041600000000001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43.147199999999998</v>
      </c>
      <c r="AH17">
        <v>0</v>
      </c>
      <c r="AI17">
        <v>0</v>
      </c>
      <c r="AJ17">
        <v>0</v>
      </c>
      <c r="AK17">
        <v>53.5518</v>
      </c>
      <c r="AL17">
        <v>12.782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32.553840000000001</v>
      </c>
      <c r="AT17">
        <v>17.385082000000001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2035.5819019999999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373.73</v>
      </c>
      <c r="L18">
        <v>277.45999999999998</v>
      </c>
      <c r="M18">
        <v>92</v>
      </c>
      <c r="N18">
        <v>118.125</v>
      </c>
      <c r="O18">
        <v>123.66562500000001</v>
      </c>
      <c r="P18">
        <v>125.58750000000001</v>
      </c>
      <c r="Q18">
        <v>8.7583000000000002</v>
      </c>
      <c r="R18">
        <v>29.2453</v>
      </c>
      <c r="S18">
        <v>18.4665</v>
      </c>
      <c r="T18">
        <v>0</v>
      </c>
      <c r="U18">
        <v>418.77</v>
      </c>
      <c r="V18">
        <v>7.84</v>
      </c>
      <c r="W18">
        <v>46.399079999999998</v>
      </c>
      <c r="X18">
        <v>147.515625</v>
      </c>
      <c r="Y18">
        <v>0</v>
      </c>
      <c r="Z18">
        <v>13.041600000000001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43.147199999999998</v>
      </c>
      <c r="AH18">
        <v>0</v>
      </c>
      <c r="AI18">
        <v>0</v>
      </c>
      <c r="AJ18">
        <v>0</v>
      </c>
      <c r="AK18">
        <v>53.5518</v>
      </c>
      <c r="AL18">
        <v>25.564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32.553840000000001</v>
      </c>
      <c r="AT18">
        <v>19.456026000000001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2050.4348460000001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373.73</v>
      </c>
      <c r="L19">
        <v>277.45999999999998</v>
      </c>
      <c r="M19">
        <v>92</v>
      </c>
      <c r="N19">
        <v>118.125</v>
      </c>
      <c r="O19">
        <v>123.66562500000001</v>
      </c>
      <c r="P19">
        <v>125.58750000000001</v>
      </c>
      <c r="Q19">
        <v>8.7583000000000002</v>
      </c>
      <c r="R19">
        <v>29.2453</v>
      </c>
      <c r="S19">
        <v>18.4665</v>
      </c>
      <c r="T19">
        <v>0</v>
      </c>
      <c r="U19">
        <v>418.77</v>
      </c>
      <c r="V19">
        <v>7.84</v>
      </c>
      <c r="W19">
        <v>46.399079999999998</v>
      </c>
      <c r="X19">
        <v>147.515625</v>
      </c>
      <c r="Y19">
        <v>0</v>
      </c>
      <c r="Z19">
        <v>13.041600000000001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43.147199999999998</v>
      </c>
      <c r="AH19">
        <v>0</v>
      </c>
      <c r="AI19">
        <v>0</v>
      </c>
      <c r="AJ19">
        <v>0</v>
      </c>
      <c r="AK19">
        <v>53.5518</v>
      </c>
      <c r="AL19">
        <v>79.376220000000004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32.553840000000001</v>
      </c>
      <c r="AT19">
        <v>20.000005000000002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2104.7910449999999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373.73</v>
      </c>
      <c r="L20">
        <v>277.45999999999998</v>
      </c>
      <c r="M20">
        <v>92</v>
      </c>
      <c r="N20">
        <v>118.125</v>
      </c>
      <c r="O20">
        <v>123.66562500000001</v>
      </c>
      <c r="P20">
        <v>125.58750000000001</v>
      </c>
      <c r="Q20">
        <v>8.7583000000000002</v>
      </c>
      <c r="R20">
        <v>29.2453</v>
      </c>
      <c r="S20">
        <v>18.4665</v>
      </c>
      <c r="T20">
        <v>0</v>
      </c>
      <c r="U20">
        <v>418.77</v>
      </c>
      <c r="V20">
        <v>9.0350000000000001</v>
      </c>
      <c r="W20">
        <v>46.399079999999998</v>
      </c>
      <c r="X20">
        <v>147.515625</v>
      </c>
      <c r="Y20">
        <v>0</v>
      </c>
      <c r="Z20">
        <v>13.041600000000001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43.147199999999998</v>
      </c>
      <c r="AH20">
        <v>0</v>
      </c>
      <c r="AI20">
        <v>0</v>
      </c>
      <c r="AJ20">
        <v>0</v>
      </c>
      <c r="AK20">
        <v>53.5518</v>
      </c>
      <c r="AL20">
        <v>79.376220000000004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32.553840000000001</v>
      </c>
      <c r="AT20">
        <v>20.000005000000002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2105.9860450000001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373.85976299999999</v>
      </c>
      <c r="L21">
        <v>280.28339999999997</v>
      </c>
      <c r="M21">
        <v>92</v>
      </c>
      <c r="N21">
        <v>118.125</v>
      </c>
      <c r="O21">
        <v>123.66562500000001</v>
      </c>
      <c r="P21">
        <v>125.58750000000001</v>
      </c>
      <c r="Q21">
        <v>10.91</v>
      </c>
      <c r="R21">
        <v>37.622999999999998</v>
      </c>
      <c r="S21">
        <v>23.279406999999999</v>
      </c>
      <c r="T21">
        <v>0</v>
      </c>
      <c r="U21">
        <v>418.77</v>
      </c>
      <c r="V21">
        <v>9.0350000000000001</v>
      </c>
      <c r="W21">
        <v>46.399079999999998</v>
      </c>
      <c r="X21">
        <v>147.515625</v>
      </c>
      <c r="Y21">
        <v>0</v>
      </c>
      <c r="Z21">
        <v>13.041600000000001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43.147199999999998</v>
      </c>
      <c r="AH21">
        <v>0</v>
      </c>
      <c r="AI21">
        <v>0</v>
      </c>
      <c r="AJ21">
        <v>0</v>
      </c>
      <c r="AK21">
        <v>53.5518</v>
      </c>
      <c r="AL21">
        <v>79.376220000000004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34.223999999999997</v>
      </c>
      <c r="AS21">
        <v>29.5944</v>
      </c>
      <c r="AT21">
        <v>20.000005000000002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2135.3714350000005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406.55247100000003</v>
      </c>
      <c r="L22">
        <v>280.28339999999997</v>
      </c>
      <c r="M22">
        <v>92</v>
      </c>
      <c r="N22">
        <v>118.125</v>
      </c>
      <c r="O22">
        <v>123.66562500000001</v>
      </c>
      <c r="P22">
        <v>125.58750000000001</v>
      </c>
      <c r="Q22">
        <v>10.91</v>
      </c>
      <c r="R22">
        <v>37.622999999999998</v>
      </c>
      <c r="S22">
        <v>23.687000000000001</v>
      </c>
      <c r="T22">
        <v>0</v>
      </c>
      <c r="U22">
        <v>418.77</v>
      </c>
      <c r="V22">
        <v>9.0350000000000001</v>
      </c>
      <c r="W22">
        <v>46.399079999999998</v>
      </c>
      <c r="X22">
        <v>147.515625</v>
      </c>
      <c r="Y22">
        <v>0</v>
      </c>
      <c r="Z22">
        <v>13.041600000000001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43.147199999999998</v>
      </c>
      <c r="AH22">
        <v>0</v>
      </c>
      <c r="AI22">
        <v>0</v>
      </c>
      <c r="AJ22">
        <v>0</v>
      </c>
      <c r="AK22">
        <v>53.5518</v>
      </c>
      <c r="AL22">
        <v>79.376220000000004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34.223999999999997</v>
      </c>
      <c r="AS22">
        <v>29.5944</v>
      </c>
      <c r="AT22">
        <v>20.000005000000002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2168.471736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454.13</v>
      </c>
      <c r="L23">
        <v>280.28339999999997</v>
      </c>
      <c r="M23">
        <v>92</v>
      </c>
      <c r="N23">
        <v>118.125</v>
      </c>
      <c r="O23">
        <v>123.66562500000001</v>
      </c>
      <c r="P23">
        <v>125.58750000000001</v>
      </c>
      <c r="Q23">
        <v>10.91</v>
      </c>
      <c r="R23">
        <v>37.622999999999998</v>
      </c>
      <c r="S23">
        <v>23.687000000000001</v>
      </c>
      <c r="T23">
        <v>0</v>
      </c>
      <c r="U23">
        <v>418.77</v>
      </c>
      <c r="V23">
        <v>9.0350000000000001</v>
      </c>
      <c r="W23">
        <v>46.399079999999998</v>
      </c>
      <c r="X23">
        <v>147.515625</v>
      </c>
      <c r="Y23">
        <v>0</v>
      </c>
      <c r="Z23">
        <v>6.5208000000000004</v>
      </c>
      <c r="AA23">
        <v>14.04936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43.147199999999998</v>
      </c>
      <c r="AH23">
        <v>18.940000000000001</v>
      </c>
      <c r="AI23">
        <v>0</v>
      </c>
      <c r="AJ23">
        <v>0</v>
      </c>
      <c r="AK23">
        <v>53.5518</v>
      </c>
      <c r="AL23">
        <v>12.782</v>
      </c>
      <c r="AM23">
        <v>15.804048</v>
      </c>
      <c r="AN23">
        <v>0.66954999999999998</v>
      </c>
      <c r="AO23">
        <v>0</v>
      </c>
      <c r="AP23">
        <v>0</v>
      </c>
      <c r="AQ23">
        <v>11.843999999999999</v>
      </c>
      <c r="AR23">
        <v>40.847999999999999</v>
      </c>
      <c r="AS23">
        <v>29.5944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2180.3422450000003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479.23</v>
      </c>
      <c r="L24">
        <v>280.28339999999997</v>
      </c>
      <c r="M24">
        <v>92</v>
      </c>
      <c r="N24">
        <v>118.125</v>
      </c>
      <c r="O24">
        <v>123.66562500000001</v>
      </c>
      <c r="P24">
        <v>125.58750000000001</v>
      </c>
      <c r="Q24">
        <v>10.91</v>
      </c>
      <c r="R24">
        <v>37.622999999999998</v>
      </c>
      <c r="S24">
        <v>23.687000000000001</v>
      </c>
      <c r="T24">
        <v>0</v>
      </c>
      <c r="U24">
        <v>418.77</v>
      </c>
      <c r="V24">
        <v>9.0350000000000001</v>
      </c>
      <c r="W24">
        <v>46.399079999999998</v>
      </c>
      <c r="X24">
        <v>147.515625</v>
      </c>
      <c r="Y24">
        <v>0</v>
      </c>
      <c r="Z24">
        <v>6.5208000000000004</v>
      </c>
      <c r="AA24">
        <v>14.04936</v>
      </c>
      <c r="AB24">
        <v>3.3325</v>
      </c>
      <c r="AC24">
        <v>9.6778399999999998</v>
      </c>
      <c r="AD24">
        <v>0</v>
      </c>
      <c r="AE24">
        <v>16.478852</v>
      </c>
      <c r="AF24">
        <v>8.3810000000000002</v>
      </c>
      <c r="AG24">
        <v>43.147199999999998</v>
      </c>
      <c r="AH24">
        <v>37.880000000000003</v>
      </c>
      <c r="AI24">
        <v>0</v>
      </c>
      <c r="AJ24">
        <v>0</v>
      </c>
      <c r="AK24">
        <v>53.5518</v>
      </c>
      <c r="AL24">
        <v>12.782</v>
      </c>
      <c r="AM24">
        <v>15.804048</v>
      </c>
      <c r="AN24">
        <v>0.66954999999999998</v>
      </c>
      <c r="AO24">
        <v>0</v>
      </c>
      <c r="AP24">
        <v>0</v>
      </c>
      <c r="AQ24">
        <v>11.843999999999999</v>
      </c>
      <c r="AR24">
        <v>40.847999999999999</v>
      </c>
      <c r="AS24">
        <v>29.5944</v>
      </c>
      <c r="AT24">
        <v>20.000005000000002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2237.3925850000005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501.44</v>
      </c>
      <c r="L25">
        <v>280.28339999999997</v>
      </c>
      <c r="M25">
        <v>92</v>
      </c>
      <c r="N25">
        <v>118.125</v>
      </c>
      <c r="O25">
        <v>123.66562500000001</v>
      </c>
      <c r="P25">
        <v>125.58750000000001</v>
      </c>
      <c r="Q25">
        <v>10.91</v>
      </c>
      <c r="R25">
        <v>37.622999999999998</v>
      </c>
      <c r="S25">
        <v>23.687000000000001</v>
      </c>
      <c r="T25">
        <v>0</v>
      </c>
      <c r="U25">
        <v>418.77</v>
      </c>
      <c r="V25">
        <v>9.0350000000000001</v>
      </c>
      <c r="W25">
        <v>46.399079999999998</v>
      </c>
      <c r="X25">
        <v>147.515625</v>
      </c>
      <c r="Y25">
        <v>0</v>
      </c>
      <c r="Z25">
        <v>6.5208000000000004</v>
      </c>
      <c r="AA25">
        <v>28.09872</v>
      </c>
      <c r="AB25">
        <v>13.17004</v>
      </c>
      <c r="AC25">
        <v>19.35568</v>
      </c>
      <c r="AD25">
        <v>0</v>
      </c>
      <c r="AE25">
        <v>16.478852</v>
      </c>
      <c r="AF25">
        <v>8.3810000000000002</v>
      </c>
      <c r="AG25">
        <v>43.147199999999998</v>
      </c>
      <c r="AH25">
        <v>59.661000000000001</v>
      </c>
      <c r="AI25">
        <v>0</v>
      </c>
      <c r="AJ25">
        <v>0</v>
      </c>
      <c r="AK25">
        <v>53.5518</v>
      </c>
      <c r="AL25">
        <v>12.782</v>
      </c>
      <c r="AM25">
        <v>15.804048</v>
      </c>
      <c r="AN25">
        <v>0.66954999999999998</v>
      </c>
      <c r="AO25">
        <v>0</v>
      </c>
      <c r="AP25">
        <v>0</v>
      </c>
      <c r="AQ25">
        <v>11.843999999999999</v>
      </c>
      <c r="AR25">
        <v>34.223999999999997</v>
      </c>
      <c r="AS25">
        <v>29.5944</v>
      </c>
      <c r="AT25">
        <v>20.000005000000002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2308.3243250000005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513.02</v>
      </c>
      <c r="L26">
        <v>290.28339999999997</v>
      </c>
      <c r="M26">
        <v>92</v>
      </c>
      <c r="N26">
        <v>118.125</v>
      </c>
      <c r="O26">
        <v>123.66562500000001</v>
      </c>
      <c r="P26">
        <v>125.58750000000001</v>
      </c>
      <c r="Q26">
        <v>10.91</v>
      </c>
      <c r="R26">
        <v>37.622999999999998</v>
      </c>
      <c r="S26">
        <v>23.687000000000001</v>
      </c>
      <c r="T26">
        <v>0</v>
      </c>
      <c r="U26">
        <v>418.77</v>
      </c>
      <c r="V26">
        <v>9.0350000000000001</v>
      </c>
      <c r="W26">
        <v>46.399079999999998</v>
      </c>
      <c r="X26">
        <v>147.515625</v>
      </c>
      <c r="Y26">
        <v>0</v>
      </c>
      <c r="Z26">
        <v>6.5208000000000004</v>
      </c>
      <c r="AA26">
        <v>28.09872</v>
      </c>
      <c r="AB26">
        <v>13.17004</v>
      </c>
      <c r="AC26">
        <v>19.35568</v>
      </c>
      <c r="AD26">
        <v>0</v>
      </c>
      <c r="AE26">
        <v>16.478852</v>
      </c>
      <c r="AF26">
        <v>16.762</v>
      </c>
      <c r="AG26">
        <v>43.147199999999998</v>
      </c>
      <c r="AH26">
        <v>93.563599999999994</v>
      </c>
      <c r="AI26">
        <v>0</v>
      </c>
      <c r="AJ26">
        <v>0</v>
      </c>
      <c r="AK26">
        <v>53.5518</v>
      </c>
      <c r="AL26">
        <v>12.782</v>
      </c>
      <c r="AM26">
        <v>15.804048</v>
      </c>
      <c r="AN26">
        <v>0.66954999999999998</v>
      </c>
      <c r="AO26">
        <v>0</v>
      </c>
      <c r="AP26">
        <v>0</v>
      </c>
      <c r="AQ26">
        <v>37.421999999999997</v>
      </c>
      <c r="AR26">
        <v>34.223999999999997</v>
      </c>
      <c r="AS26">
        <v>29.5944</v>
      </c>
      <c r="AT26">
        <v>20.000005000000002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2397.7659250000002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552.61</v>
      </c>
      <c r="L27">
        <v>310.28339999999997</v>
      </c>
      <c r="M27">
        <v>92</v>
      </c>
      <c r="N27">
        <v>118.125</v>
      </c>
      <c r="O27">
        <v>123.66562500000001</v>
      </c>
      <c r="P27">
        <v>125.58750000000001</v>
      </c>
      <c r="Q27">
        <v>10.91</v>
      </c>
      <c r="R27">
        <v>37.622999999999998</v>
      </c>
      <c r="S27">
        <v>23.687000000000001</v>
      </c>
      <c r="T27">
        <v>0</v>
      </c>
      <c r="U27">
        <v>418.77</v>
      </c>
      <c r="V27">
        <v>9.0350000000000001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7.9260000000000002</v>
      </c>
      <c r="AE27">
        <v>16.478852</v>
      </c>
      <c r="AF27">
        <v>25.143000000000001</v>
      </c>
      <c r="AG27">
        <v>43.147199999999998</v>
      </c>
      <c r="AH27">
        <v>93.563599999999994</v>
      </c>
      <c r="AI27">
        <v>0</v>
      </c>
      <c r="AJ27">
        <v>0</v>
      </c>
      <c r="AK27">
        <v>53.5518</v>
      </c>
      <c r="AL27">
        <v>12.782</v>
      </c>
      <c r="AM27">
        <v>15.804048</v>
      </c>
      <c r="AN27">
        <v>0.66954999999999998</v>
      </c>
      <c r="AO27">
        <v>0</v>
      </c>
      <c r="AP27">
        <v>0</v>
      </c>
      <c r="AQ27">
        <v>49.896000000000001</v>
      </c>
      <c r="AR27">
        <v>34.223999999999997</v>
      </c>
      <c r="AS27">
        <v>26.904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2510.6659250000007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600.89949999999999</v>
      </c>
      <c r="L28">
        <v>325.13752399999998</v>
      </c>
      <c r="M28">
        <v>92</v>
      </c>
      <c r="N28">
        <v>118.125</v>
      </c>
      <c r="O28">
        <v>123.66562500000001</v>
      </c>
      <c r="P28">
        <v>125.58750000000001</v>
      </c>
      <c r="Q28">
        <v>10.91</v>
      </c>
      <c r="R28">
        <v>37.622999999999998</v>
      </c>
      <c r="S28">
        <v>23.687000000000001</v>
      </c>
      <c r="T28">
        <v>0</v>
      </c>
      <c r="U28">
        <v>418.77</v>
      </c>
      <c r="V28">
        <v>9.0350000000000001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31.552</v>
      </c>
      <c r="AG28">
        <v>43.147199999999998</v>
      </c>
      <c r="AH28">
        <v>116.9545</v>
      </c>
      <c r="AI28">
        <v>0</v>
      </c>
      <c r="AJ28">
        <v>0</v>
      </c>
      <c r="AK28">
        <v>53.5518</v>
      </c>
      <c r="AL28">
        <v>12.782</v>
      </c>
      <c r="AM28">
        <v>15.804048</v>
      </c>
      <c r="AN28">
        <v>0.66954999999999998</v>
      </c>
      <c r="AO28">
        <v>0</v>
      </c>
      <c r="AP28">
        <v>0</v>
      </c>
      <c r="AQ28">
        <v>49.896000000000001</v>
      </c>
      <c r="AR28">
        <v>34.223999999999997</v>
      </c>
      <c r="AS28">
        <v>26.904</v>
      </c>
      <c r="AT28">
        <v>20.000005000000002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2666.3531410000005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600.89949999999999</v>
      </c>
      <c r="L29">
        <v>374.80320699999999</v>
      </c>
      <c r="M29">
        <v>92</v>
      </c>
      <c r="N29">
        <v>118.125</v>
      </c>
      <c r="O29">
        <v>123.66562500000001</v>
      </c>
      <c r="P29">
        <v>125.58750000000001</v>
      </c>
      <c r="Q29">
        <v>10.91</v>
      </c>
      <c r="R29">
        <v>42.390099999999997</v>
      </c>
      <c r="S29">
        <v>23.687000000000001</v>
      </c>
      <c r="T29">
        <v>0</v>
      </c>
      <c r="U29">
        <v>418.77</v>
      </c>
      <c r="V29">
        <v>9.0350000000000001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31.552</v>
      </c>
      <c r="AG29">
        <v>43.147199999999998</v>
      </c>
      <c r="AH29">
        <v>116.9545</v>
      </c>
      <c r="AI29">
        <v>0</v>
      </c>
      <c r="AJ29">
        <v>0</v>
      </c>
      <c r="AK29">
        <v>53.5518</v>
      </c>
      <c r="AL29">
        <v>12.782</v>
      </c>
      <c r="AM29">
        <v>15.804048</v>
      </c>
      <c r="AN29">
        <v>0.66954999999999998</v>
      </c>
      <c r="AO29">
        <v>0</v>
      </c>
      <c r="AP29">
        <v>0</v>
      </c>
      <c r="AQ29">
        <v>49.896000000000001</v>
      </c>
      <c r="AR29">
        <v>34.223999999999997</v>
      </c>
      <c r="AS29">
        <v>26.904</v>
      </c>
      <c r="AT29">
        <v>20.000005000000002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2729.9219600000006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600.89949999999999</v>
      </c>
      <c r="L30">
        <v>425.95260000000002</v>
      </c>
      <c r="M30">
        <v>92</v>
      </c>
      <c r="N30">
        <v>118.125</v>
      </c>
      <c r="O30">
        <v>123.66562500000001</v>
      </c>
      <c r="P30">
        <v>125.58750000000001</v>
      </c>
      <c r="Q30">
        <v>10.91</v>
      </c>
      <c r="R30">
        <v>42.390099999999997</v>
      </c>
      <c r="S30">
        <v>23.687000000000001</v>
      </c>
      <c r="T30">
        <v>0</v>
      </c>
      <c r="U30">
        <v>418.77</v>
      </c>
      <c r="V30">
        <v>9.0350000000000001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31.552</v>
      </c>
      <c r="AG30">
        <v>43.147199999999998</v>
      </c>
      <c r="AH30">
        <v>116.9545</v>
      </c>
      <c r="AI30">
        <v>0</v>
      </c>
      <c r="AJ30">
        <v>0</v>
      </c>
      <c r="AK30">
        <v>53.5518</v>
      </c>
      <c r="AL30">
        <v>12.782</v>
      </c>
      <c r="AM30">
        <v>15.804048</v>
      </c>
      <c r="AN30">
        <v>0.66954999999999998</v>
      </c>
      <c r="AO30">
        <v>0</v>
      </c>
      <c r="AP30">
        <v>0</v>
      </c>
      <c r="AQ30">
        <v>49.896000000000001</v>
      </c>
      <c r="AR30">
        <v>34.223999999999997</v>
      </c>
      <c r="AS30">
        <v>26.904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2781.0713530000003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605.20849999999996</v>
      </c>
      <c r="L31">
        <v>425.95260000000002</v>
      </c>
      <c r="M31">
        <v>92</v>
      </c>
      <c r="N31">
        <v>118.125</v>
      </c>
      <c r="O31">
        <v>123.66562500000001</v>
      </c>
      <c r="P31">
        <v>125.58750000000001</v>
      </c>
      <c r="Q31">
        <v>10.91</v>
      </c>
      <c r="R31">
        <v>42.390099999999997</v>
      </c>
      <c r="S31">
        <v>26.104555999999999</v>
      </c>
      <c r="T31">
        <v>0</v>
      </c>
      <c r="U31">
        <v>418.77</v>
      </c>
      <c r="V31">
        <v>9.0350000000000001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31.552</v>
      </c>
      <c r="AG31">
        <v>43.147199999999998</v>
      </c>
      <c r="AH31">
        <v>116.9545</v>
      </c>
      <c r="AI31">
        <v>0</v>
      </c>
      <c r="AJ31">
        <v>0</v>
      </c>
      <c r="AK31">
        <v>53.5518</v>
      </c>
      <c r="AL31">
        <v>12.782</v>
      </c>
      <c r="AM31">
        <v>15.804048</v>
      </c>
      <c r="AN31">
        <v>0.66954999999999998</v>
      </c>
      <c r="AO31">
        <v>0</v>
      </c>
      <c r="AP31">
        <v>0</v>
      </c>
      <c r="AQ31">
        <v>49.896000000000001</v>
      </c>
      <c r="AR31">
        <v>34.223999999999997</v>
      </c>
      <c r="AS31">
        <v>26.904</v>
      </c>
      <c r="AT31">
        <v>20.000005000000002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2787.7979090000008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605.20849999999996</v>
      </c>
      <c r="L32">
        <v>425.95260000000002</v>
      </c>
      <c r="M32">
        <v>92</v>
      </c>
      <c r="N32">
        <v>118.125</v>
      </c>
      <c r="O32">
        <v>123.66562500000001</v>
      </c>
      <c r="P32">
        <v>125.58750000000001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9.0350000000000001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31.552</v>
      </c>
      <c r="AG32">
        <v>43.147199999999998</v>
      </c>
      <c r="AH32">
        <v>116.9545</v>
      </c>
      <c r="AI32">
        <v>0</v>
      </c>
      <c r="AJ32">
        <v>0</v>
      </c>
      <c r="AK32">
        <v>53.5518</v>
      </c>
      <c r="AL32">
        <v>12.782</v>
      </c>
      <c r="AM32">
        <v>15.804048</v>
      </c>
      <c r="AN32">
        <v>0.66954999999999998</v>
      </c>
      <c r="AO32">
        <v>0</v>
      </c>
      <c r="AP32">
        <v>0</v>
      </c>
      <c r="AQ32">
        <v>49.896000000000001</v>
      </c>
      <c r="AR32">
        <v>34.223999999999997</v>
      </c>
      <c r="AS32">
        <v>26.904</v>
      </c>
      <c r="AT32">
        <v>20.000005000000002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2788.0834530000006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605.20849999999996</v>
      </c>
      <c r="L33">
        <v>425.95260000000002</v>
      </c>
      <c r="M33">
        <v>92</v>
      </c>
      <c r="N33">
        <v>118.125</v>
      </c>
      <c r="O33">
        <v>123.66562500000001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9.0350000000000001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43.147199999999998</v>
      </c>
      <c r="AH33">
        <v>116.9545</v>
      </c>
      <c r="AI33">
        <v>0</v>
      </c>
      <c r="AJ33">
        <v>0</v>
      </c>
      <c r="AK33">
        <v>53.5518</v>
      </c>
      <c r="AL33">
        <v>12.782</v>
      </c>
      <c r="AM33">
        <v>15.804048</v>
      </c>
      <c r="AN33">
        <v>0.66954999999999998</v>
      </c>
      <c r="AO33">
        <v>0</v>
      </c>
      <c r="AP33">
        <v>0</v>
      </c>
      <c r="AQ33">
        <v>49.896000000000001</v>
      </c>
      <c r="AR33">
        <v>40.847999999999999</v>
      </c>
      <c r="AS33">
        <v>26.904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2794.7074530000004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605.20849999999996</v>
      </c>
      <c r="L34">
        <v>425.95260000000002</v>
      </c>
      <c r="M34">
        <v>92</v>
      </c>
      <c r="N34">
        <v>118.125</v>
      </c>
      <c r="O34">
        <v>123.66562500000001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9.0350000000000001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42.14808</v>
      </c>
      <c r="AB34">
        <v>39.510120000000001</v>
      </c>
      <c r="AC34">
        <v>19.35568</v>
      </c>
      <c r="AD34">
        <v>18.272072000000001</v>
      </c>
      <c r="AE34">
        <v>32.957704</v>
      </c>
      <c r="AF34">
        <v>16.762</v>
      </c>
      <c r="AG34">
        <v>43.147199999999998</v>
      </c>
      <c r="AH34">
        <v>93.563599999999994</v>
      </c>
      <c r="AI34">
        <v>0</v>
      </c>
      <c r="AJ34">
        <v>0</v>
      </c>
      <c r="AK34">
        <v>53.5518</v>
      </c>
      <c r="AL34">
        <v>12.782</v>
      </c>
      <c r="AM34">
        <v>15.804048</v>
      </c>
      <c r="AN34">
        <v>0.66954999999999998</v>
      </c>
      <c r="AO34">
        <v>0</v>
      </c>
      <c r="AP34">
        <v>0</v>
      </c>
      <c r="AQ34">
        <v>49.896000000000001</v>
      </c>
      <c r="AR34">
        <v>40.847999999999999</v>
      </c>
      <c r="AS34">
        <v>26.904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2731.1625890000009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605.20849999999996</v>
      </c>
      <c r="L35">
        <v>425.95260000000002</v>
      </c>
      <c r="M35">
        <v>92</v>
      </c>
      <c r="N35">
        <v>118.125</v>
      </c>
      <c r="O35">
        <v>123.66562500000001</v>
      </c>
      <c r="P35">
        <v>125.58750000000001</v>
      </c>
      <c r="Q35">
        <v>10.91</v>
      </c>
      <c r="R35">
        <v>42.390099999999997</v>
      </c>
      <c r="S35">
        <v>23.687000000000001</v>
      </c>
      <c r="T35">
        <v>0</v>
      </c>
      <c r="U35">
        <v>418.77</v>
      </c>
      <c r="V35">
        <v>9.0350000000000001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39.510120000000001</v>
      </c>
      <c r="AC35">
        <v>19.35568</v>
      </c>
      <c r="AD35">
        <v>7.9260000000000002</v>
      </c>
      <c r="AE35">
        <v>32.957704</v>
      </c>
      <c r="AF35">
        <v>8.3810000000000002</v>
      </c>
      <c r="AG35">
        <v>43.147199999999998</v>
      </c>
      <c r="AH35">
        <v>60.607999999999997</v>
      </c>
      <c r="AI35">
        <v>0</v>
      </c>
      <c r="AJ35">
        <v>0</v>
      </c>
      <c r="AK35">
        <v>53.5518</v>
      </c>
      <c r="AL35">
        <v>12.782</v>
      </c>
      <c r="AM35">
        <v>15.804048</v>
      </c>
      <c r="AN35">
        <v>0.66954999999999998</v>
      </c>
      <c r="AO35">
        <v>0</v>
      </c>
      <c r="AP35">
        <v>0</v>
      </c>
      <c r="AQ35">
        <v>37.421999999999997</v>
      </c>
      <c r="AR35">
        <v>34.223999999999997</v>
      </c>
      <c r="AS35">
        <v>26.904</v>
      </c>
      <c r="AT35">
        <v>20.000005000000002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2643.6294570000005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600.89949999999999</v>
      </c>
      <c r="L36">
        <v>410.28339999999997</v>
      </c>
      <c r="M36">
        <v>92</v>
      </c>
      <c r="N36">
        <v>118.125</v>
      </c>
      <c r="O36">
        <v>123.66562500000001</v>
      </c>
      <c r="P36">
        <v>125.58750000000001</v>
      </c>
      <c r="Q36">
        <v>10.91</v>
      </c>
      <c r="R36">
        <v>37.622999999999998</v>
      </c>
      <c r="S36">
        <v>23.687000000000001</v>
      </c>
      <c r="T36">
        <v>0</v>
      </c>
      <c r="U36">
        <v>418.77</v>
      </c>
      <c r="V36">
        <v>9.0350000000000001</v>
      </c>
      <c r="W36">
        <v>46.399079999999998</v>
      </c>
      <c r="X36">
        <v>147.515625</v>
      </c>
      <c r="Y36">
        <v>0</v>
      </c>
      <c r="Z36">
        <v>13.041600000000001</v>
      </c>
      <c r="AA36">
        <v>14.04936</v>
      </c>
      <c r="AB36">
        <v>39.510120000000001</v>
      </c>
      <c r="AC36">
        <v>19.35568</v>
      </c>
      <c r="AD36">
        <v>0</v>
      </c>
      <c r="AE36">
        <v>32.957704</v>
      </c>
      <c r="AF36">
        <v>8.3810000000000002</v>
      </c>
      <c r="AG36">
        <v>43.147199999999998</v>
      </c>
      <c r="AH36">
        <v>60.607999999999997</v>
      </c>
      <c r="AI36">
        <v>0</v>
      </c>
      <c r="AJ36">
        <v>0</v>
      </c>
      <c r="AK36">
        <v>53.5518</v>
      </c>
      <c r="AL36">
        <v>12.782</v>
      </c>
      <c r="AM36">
        <v>15.804048</v>
      </c>
      <c r="AN36">
        <v>0.66954999999999998</v>
      </c>
      <c r="AO36">
        <v>0</v>
      </c>
      <c r="AP36">
        <v>0</v>
      </c>
      <c r="AQ36">
        <v>37.421999999999997</v>
      </c>
      <c r="AR36">
        <v>34.223999999999997</v>
      </c>
      <c r="AS36">
        <v>26.904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2596.9087970000005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600.89949999999999</v>
      </c>
      <c r="L37">
        <v>390.28339999999997</v>
      </c>
      <c r="M37">
        <v>92</v>
      </c>
      <c r="N37">
        <v>118.125</v>
      </c>
      <c r="O37">
        <v>123.66562500000001</v>
      </c>
      <c r="P37">
        <v>125.58750000000001</v>
      </c>
      <c r="Q37">
        <v>10.91</v>
      </c>
      <c r="R37">
        <v>37.622999999999998</v>
      </c>
      <c r="S37">
        <v>23.687000000000001</v>
      </c>
      <c r="T37">
        <v>0</v>
      </c>
      <c r="U37">
        <v>418.77</v>
      </c>
      <c r="V37">
        <v>9.0350000000000001</v>
      </c>
      <c r="W37">
        <v>40.614400000000003</v>
      </c>
      <c r="X37">
        <v>130.04990000000001</v>
      </c>
      <c r="Y37">
        <v>0</v>
      </c>
      <c r="Z37">
        <v>13.041600000000001</v>
      </c>
      <c r="AA37">
        <v>14.04936</v>
      </c>
      <c r="AB37">
        <v>39.510120000000001</v>
      </c>
      <c r="AC37">
        <v>19.35568</v>
      </c>
      <c r="AD37">
        <v>0</v>
      </c>
      <c r="AE37">
        <v>32.957704</v>
      </c>
      <c r="AF37">
        <v>8.3810000000000002</v>
      </c>
      <c r="AG37">
        <v>43.147199999999998</v>
      </c>
      <c r="AH37">
        <v>37.880000000000003</v>
      </c>
      <c r="AI37">
        <v>0</v>
      </c>
      <c r="AJ37">
        <v>0</v>
      </c>
      <c r="AK37">
        <v>53.5518</v>
      </c>
      <c r="AL37">
        <v>12.782</v>
      </c>
      <c r="AM37">
        <v>15.804048</v>
      </c>
      <c r="AN37">
        <v>0.66954999999999998</v>
      </c>
      <c r="AO37">
        <v>0</v>
      </c>
      <c r="AP37">
        <v>0</v>
      </c>
      <c r="AQ37">
        <v>23.687999999999999</v>
      </c>
      <c r="AR37">
        <v>34.223999999999997</v>
      </c>
      <c r="AS37">
        <v>26.904</v>
      </c>
      <c r="AT37">
        <v>20.000005000000002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2517.1963920000007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600.89949999999999</v>
      </c>
      <c r="L38">
        <v>380.28339999999997</v>
      </c>
      <c r="M38">
        <v>92</v>
      </c>
      <c r="N38">
        <v>118.125</v>
      </c>
      <c r="O38">
        <v>123.66562500000001</v>
      </c>
      <c r="P38">
        <v>125.58750000000001</v>
      </c>
      <c r="Q38">
        <v>10.91</v>
      </c>
      <c r="R38">
        <v>37.622999999999998</v>
      </c>
      <c r="S38">
        <v>23.687000000000001</v>
      </c>
      <c r="T38">
        <v>0</v>
      </c>
      <c r="U38">
        <v>418.77</v>
      </c>
      <c r="V38">
        <v>9.0350000000000001</v>
      </c>
      <c r="W38">
        <v>40.614400000000003</v>
      </c>
      <c r="X38">
        <v>130.04990000000001</v>
      </c>
      <c r="Y38">
        <v>0</v>
      </c>
      <c r="Z38">
        <v>13.041600000000001</v>
      </c>
      <c r="AA38">
        <v>14.04936</v>
      </c>
      <c r="AB38">
        <v>26.260100000000001</v>
      </c>
      <c r="AC38">
        <v>9.6778399999999998</v>
      </c>
      <c r="AD38">
        <v>0</v>
      </c>
      <c r="AE38">
        <v>32.957704</v>
      </c>
      <c r="AF38">
        <v>8.3810000000000002</v>
      </c>
      <c r="AG38">
        <v>43.147199999999998</v>
      </c>
      <c r="AH38">
        <v>18.940000000000001</v>
      </c>
      <c r="AI38">
        <v>0</v>
      </c>
      <c r="AJ38">
        <v>0</v>
      </c>
      <c r="AK38">
        <v>53.5518</v>
      </c>
      <c r="AL38">
        <v>12.782</v>
      </c>
      <c r="AM38">
        <v>15.804048</v>
      </c>
      <c r="AN38">
        <v>0.66954999999999998</v>
      </c>
      <c r="AO38">
        <v>0</v>
      </c>
      <c r="AP38">
        <v>0</v>
      </c>
      <c r="AQ38">
        <v>23.687999999999999</v>
      </c>
      <c r="AR38">
        <v>34.223999999999997</v>
      </c>
      <c r="AS38">
        <v>26.904</v>
      </c>
      <c r="AT38">
        <v>20.000005000000002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2465.3285320000005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600.89949999999999</v>
      </c>
      <c r="L39">
        <v>390.28339999999997</v>
      </c>
      <c r="M39">
        <v>92</v>
      </c>
      <c r="N39">
        <v>118.125</v>
      </c>
      <c r="O39">
        <v>123.66562500000001</v>
      </c>
      <c r="P39">
        <v>125.58750000000001</v>
      </c>
      <c r="Q39">
        <v>10.91</v>
      </c>
      <c r="R39">
        <v>37.622999999999998</v>
      </c>
      <c r="S39">
        <v>23.687000000000001</v>
      </c>
      <c r="T39">
        <v>0</v>
      </c>
      <c r="U39">
        <v>418.77</v>
      </c>
      <c r="V39">
        <v>9.0350000000000001</v>
      </c>
      <c r="W39">
        <v>40.614400000000003</v>
      </c>
      <c r="X39">
        <v>130.04990000000001</v>
      </c>
      <c r="Y39">
        <v>0</v>
      </c>
      <c r="Z39">
        <v>6.5208000000000004</v>
      </c>
      <c r="AA39">
        <v>14.04936</v>
      </c>
      <c r="AB39">
        <v>13.17004</v>
      </c>
      <c r="AC39">
        <v>9.6778399999999998</v>
      </c>
      <c r="AD39">
        <v>0</v>
      </c>
      <c r="AE39">
        <v>16.478852</v>
      </c>
      <c r="AF39">
        <v>8.3810000000000002</v>
      </c>
      <c r="AG39">
        <v>43.147199999999998</v>
      </c>
      <c r="AH39">
        <v>0</v>
      </c>
      <c r="AI39">
        <v>0</v>
      </c>
      <c r="AJ39">
        <v>0</v>
      </c>
      <c r="AK39">
        <v>53.5518</v>
      </c>
      <c r="AL39">
        <v>12.782</v>
      </c>
      <c r="AM39">
        <v>15.804048</v>
      </c>
      <c r="AN39">
        <v>0.66954999999999998</v>
      </c>
      <c r="AO39">
        <v>0</v>
      </c>
      <c r="AP39">
        <v>0.89670000000000005</v>
      </c>
      <c r="AQ39">
        <v>23.687999999999999</v>
      </c>
      <c r="AR39">
        <v>34.223999999999997</v>
      </c>
      <c r="AS39">
        <v>26.904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2421.1955200000002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600.89949999999999</v>
      </c>
      <c r="L40">
        <v>424.97510899999997</v>
      </c>
      <c r="M40">
        <v>92</v>
      </c>
      <c r="N40">
        <v>118.125</v>
      </c>
      <c r="O40">
        <v>123.66562500000001</v>
      </c>
      <c r="P40">
        <v>125.58750000000001</v>
      </c>
      <c r="Q40">
        <v>10.91</v>
      </c>
      <c r="R40">
        <v>37.622999999999998</v>
      </c>
      <c r="S40">
        <v>23.687000000000001</v>
      </c>
      <c r="T40">
        <v>0</v>
      </c>
      <c r="U40">
        <v>418.77</v>
      </c>
      <c r="V40">
        <v>9.0350000000000001</v>
      </c>
      <c r="W40">
        <v>40.614400000000003</v>
      </c>
      <c r="X40">
        <v>130.04990000000001</v>
      </c>
      <c r="Y40">
        <v>0</v>
      </c>
      <c r="Z40">
        <v>6.5208000000000004</v>
      </c>
      <c r="AA40">
        <v>14.04936</v>
      </c>
      <c r="AB40">
        <v>13.17004</v>
      </c>
      <c r="AC40">
        <v>9.6778399999999998</v>
      </c>
      <c r="AD40">
        <v>0</v>
      </c>
      <c r="AE40">
        <v>16.478852</v>
      </c>
      <c r="AF40">
        <v>8.3810000000000002</v>
      </c>
      <c r="AG40">
        <v>43.147199999999998</v>
      </c>
      <c r="AH40">
        <v>0</v>
      </c>
      <c r="AI40">
        <v>0</v>
      </c>
      <c r="AJ40">
        <v>0</v>
      </c>
      <c r="AK40">
        <v>53.5518</v>
      </c>
      <c r="AL40">
        <v>12.782</v>
      </c>
      <c r="AM40">
        <v>15.804048</v>
      </c>
      <c r="AN40">
        <v>0.66954999999999998</v>
      </c>
      <c r="AO40">
        <v>0</v>
      </c>
      <c r="AP40">
        <v>0.89670000000000005</v>
      </c>
      <c r="AQ40">
        <v>12.474</v>
      </c>
      <c r="AR40">
        <v>34.223999999999997</v>
      </c>
      <c r="AS40">
        <v>26.904</v>
      </c>
      <c r="AT40">
        <v>20.000005000000002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2444.673229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605.20849999999996</v>
      </c>
      <c r="L41">
        <v>425.95260000000002</v>
      </c>
      <c r="M41">
        <v>92</v>
      </c>
      <c r="N41">
        <v>118.125</v>
      </c>
      <c r="O41">
        <v>123.66562500000001</v>
      </c>
      <c r="P41">
        <v>125.58750000000001</v>
      </c>
      <c r="Q41">
        <v>10.91</v>
      </c>
      <c r="R41">
        <v>37.622999999999998</v>
      </c>
      <c r="S41">
        <v>23.687000000000001</v>
      </c>
      <c r="T41">
        <v>0</v>
      </c>
      <c r="U41">
        <v>418.77</v>
      </c>
      <c r="V41">
        <v>9.0350000000000001</v>
      </c>
      <c r="W41">
        <v>40.614400000000003</v>
      </c>
      <c r="X41">
        <v>130.04990000000001</v>
      </c>
      <c r="Y41">
        <v>0</v>
      </c>
      <c r="Z41">
        <v>6.5208000000000004</v>
      </c>
      <c r="AA41">
        <v>14.04936</v>
      </c>
      <c r="AB41">
        <v>13.17004</v>
      </c>
      <c r="AC41">
        <v>9.6778399999999998</v>
      </c>
      <c r="AD41">
        <v>0</v>
      </c>
      <c r="AE41">
        <v>16.478852</v>
      </c>
      <c r="AF41">
        <v>8.3810000000000002</v>
      </c>
      <c r="AG41">
        <v>43.147199999999998</v>
      </c>
      <c r="AH41">
        <v>0</v>
      </c>
      <c r="AI41">
        <v>0</v>
      </c>
      <c r="AJ41">
        <v>0</v>
      </c>
      <c r="AK41">
        <v>53.5518</v>
      </c>
      <c r="AL41">
        <v>12.782</v>
      </c>
      <c r="AM41">
        <v>15.804048</v>
      </c>
      <c r="AN41">
        <v>0.66954999999999998</v>
      </c>
      <c r="AO41">
        <v>0</v>
      </c>
      <c r="AP41">
        <v>6.6612</v>
      </c>
      <c r="AQ41">
        <v>12.474</v>
      </c>
      <c r="AR41">
        <v>34.223999999999997</v>
      </c>
      <c r="AS41">
        <v>26.904</v>
      </c>
      <c r="AT41">
        <v>20.000005000000002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2455.7242200000005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563.67899999999997</v>
      </c>
      <c r="L42">
        <v>425.95260000000002</v>
      </c>
      <c r="M42">
        <v>92</v>
      </c>
      <c r="N42">
        <v>118.125</v>
      </c>
      <c r="O42">
        <v>123.66562500000001</v>
      </c>
      <c r="P42">
        <v>125.58750000000001</v>
      </c>
      <c r="Q42">
        <v>10.91</v>
      </c>
      <c r="R42">
        <v>37.622999999999998</v>
      </c>
      <c r="S42">
        <v>23.687000000000001</v>
      </c>
      <c r="T42">
        <v>0</v>
      </c>
      <c r="U42">
        <v>418.77</v>
      </c>
      <c r="V42">
        <v>9.0350000000000001</v>
      </c>
      <c r="W42">
        <v>40.614400000000003</v>
      </c>
      <c r="X42">
        <v>130.04990000000001</v>
      </c>
      <c r="Y42">
        <v>0</v>
      </c>
      <c r="Z42">
        <v>6.5208000000000004</v>
      </c>
      <c r="AA42">
        <v>14.04936</v>
      </c>
      <c r="AB42">
        <v>13.17004</v>
      </c>
      <c r="AC42">
        <v>0</v>
      </c>
      <c r="AD42">
        <v>0</v>
      </c>
      <c r="AE42">
        <v>16.478852</v>
      </c>
      <c r="AF42">
        <v>8.3810000000000002</v>
      </c>
      <c r="AG42">
        <v>43.147199999999998</v>
      </c>
      <c r="AH42">
        <v>0</v>
      </c>
      <c r="AI42">
        <v>0</v>
      </c>
      <c r="AJ42">
        <v>0</v>
      </c>
      <c r="AK42">
        <v>53.5518</v>
      </c>
      <c r="AL42">
        <v>12.782</v>
      </c>
      <c r="AM42">
        <v>15.804048</v>
      </c>
      <c r="AN42">
        <v>0.66954999999999998</v>
      </c>
      <c r="AO42">
        <v>0</v>
      </c>
      <c r="AP42">
        <v>6.6612</v>
      </c>
      <c r="AQ42">
        <v>12.474</v>
      </c>
      <c r="AR42">
        <v>34.223999999999997</v>
      </c>
      <c r="AS42">
        <v>26.904</v>
      </c>
      <c r="AT42">
        <v>20.000005000000002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2404.5168800000006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563.67899999999997</v>
      </c>
      <c r="L43">
        <v>425.95260000000002</v>
      </c>
      <c r="M43">
        <v>92</v>
      </c>
      <c r="N43">
        <v>118.125</v>
      </c>
      <c r="O43">
        <v>123.66562500000001</v>
      </c>
      <c r="P43">
        <v>125.58750000000001</v>
      </c>
      <c r="Q43">
        <v>10.91</v>
      </c>
      <c r="R43">
        <v>37.622999999999998</v>
      </c>
      <c r="S43">
        <v>23.687000000000001</v>
      </c>
      <c r="T43">
        <v>0</v>
      </c>
      <c r="U43">
        <v>418.77</v>
      </c>
      <c r="V43">
        <v>9.0350000000000001</v>
      </c>
      <c r="W43">
        <v>40.614400000000003</v>
      </c>
      <c r="X43">
        <v>130.04990000000001</v>
      </c>
      <c r="Y43">
        <v>0</v>
      </c>
      <c r="Z43">
        <v>6.5208000000000004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8.3810000000000002</v>
      </c>
      <c r="AG43">
        <v>43.147199999999998</v>
      </c>
      <c r="AH43">
        <v>0</v>
      </c>
      <c r="AI43">
        <v>0</v>
      </c>
      <c r="AJ43">
        <v>0</v>
      </c>
      <c r="AK43">
        <v>53.5518</v>
      </c>
      <c r="AL43">
        <v>12.782</v>
      </c>
      <c r="AM43">
        <v>15.804048</v>
      </c>
      <c r="AN43">
        <v>0.66954999999999998</v>
      </c>
      <c r="AO43">
        <v>0</v>
      </c>
      <c r="AP43">
        <v>6.0206999999999997</v>
      </c>
      <c r="AQ43">
        <v>0</v>
      </c>
      <c r="AR43">
        <v>40.847999999999999</v>
      </c>
      <c r="AS43">
        <v>28.249199999999998</v>
      </c>
      <c r="AT43">
        <v>20.000005000000002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2385.3222200000005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539.53899999999999</v>
      </c>
      <c r="L44">
        <v>425.95260000000002</v>
      </c>
      <c r="M44">
        <v>92</v>
      </c>
      <c r="N44">
        <v>118.125</v>
      </c>
      <c r="O44">
        <v>123.66562500000001</v>
      </c>
      <c r="P44">
        <v>125.58750000000001</v>
      </c>
      <c r="Q44">
        <v>10.91</v>
      </c>
      <c r="R44">
        <v>37.622999999999998</v>
      </c>
      <c r="S44">
        <v>23.687000000000001</v>
      </c>
      <c r="T44">
        <v>0</v>
      </c>
      <c r="U44">
        <v>418.77</v>
      </c>
      <c r="V44">
        <v>9.0350000000000001</v>
      </c>
      <c r="W44">
        <v>40.614400000000003</v>
      </c>
      <c r="X44">
        <v>130.04990000000001</v>
      </c>
      <c r="Y44">
        <v>0</v>
      </c>
      <c r="Z44">
        <v>6.5208000000000004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8.3810000000000002</v>
      </c>
      <c r="AG44">
        <v>43.147199999999998</v>
      </c>
      <c r="AH44">
        <v>0</v>
      </c>
      <c r="AI44">
        <v>0</v>
      </c>
      <c r="AJ44">
        <v>0</v>
      </c>
      <c r="AK44">
        <v>53.5518</v>
      </c>
      <c r="AL44">
        <v>12.782</v>
      </c>
      <c r="AM44">
        <v>15.804048</v>
      </c>
      <c r="AN44">
        <v>0.66954999999999998</v>
      </c>
      <c r="AO44">
        <v>0</v>
      </c>
      <c r="AP44">
        <v>6.0206999999999997</v>
      </c>
      <c r="AQ44">
        <v>0</v>
      </c>
      <c r="AR44">
        <v>40.847999999999999</v>
      </c>
      <c r="AS44">
        <v>28.249199999999998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2361.1822200000006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490.906139</v>
      </c>
      <c r="L45">
        <v>425.95260000000002</v>
      </c>
      <c r="M45">
        <v>92</v>
      </c>
      <c r="N45">
        <v>118.125</v>
      </c>
      <c r="O45">
        <v>123.66562500000001</v>
      </c>
      <c r="P45">
        <v>125.58750000000001</v>
      </c>
      <c r="Q45">
        <v>10.91</v>
      </c>
      <c r="R45">
        <v>37.622999999999998</v>
      </c>
      <c r="S45">
        <v>23.687000000000001</v>
      </c>
      <c r="T45">
        <v>0</v>
      </c>
      <c r="U45">
        <v>418.77</v>
      </c>
      <c r="V45">
        <v>9.0350000000000001</v>
      </c>
      <c r="W45">
        <v>46.399079999999998</v>
      </c>
      <c r="X45">
        <v>147.515625</v>
      </c>
      <c r="Y45">
        <v>0</v>
      </c>
      <c r="Z45">
        <v>6.5208000000000004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8.3810000000000002</v>
      </c>
      <c r="AG45">
        <v>43.147199999999998</v>
      </c>
      <c r="AH45">
        <v>0</v>
      </c>
      <c r="AI45">
        <v>0</v>
      </c>
      <c r="AJ45">
        <v>0</v>
      </c>
      <c r="AK45">
        <v>53.5518</v>
      </c>
      <c r="AL45">
        <v>12.782</v>
      </c>
      <c r="AM45">
        <v>15.804048</v>
      </c>
      <c r="AN45">
        <v>0.66954999999999998</v>
      </c>
      <c r="AO45">
        <v>0</v>
      </c>
      <c r="AP45">
        <v>6.0206999999999997</v>
      </c>
      <c r="AQ45">
        <v>0</v>
      </c>
      <c r="AR45">
        <v>35.328000000000003</v>
      </c>
      <c r="AS45">
        <v>28.249199999999998</v>
      </c>
      <c r="AT45">
        <v>20.000005000000002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2330.2797640000003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443.30900000000003</v>
      </c>
      <c r="L46">
        <v>425.95260000000002</v>
      </c>
      <c r="M46">
        <v>92</v>
      </c>
      <c r="N46">
        <v>118.125</v>
      </c>
      <c r="O46">
        <v>123.66562500000001</v>
      </c>
      <c r="P46">
        <v>125.58750000000001</v>
      </c>
      <c r="Q46">
        <v>10.91</v>
      </c>
      <c r="R46">
        <v>37.622999999999998</v>
      </c>
      <c r="S46">
        <v>23.687000000000001</v>
      </c>
      <c r="T46">
        <v>0</v>
      </c>
      <c r="U46">
        <v>418.77</v>
      </c>
      <c r="V46">
        <v>9.0350000000000001</v>
      </c>
      <c r="W46">
        <v>46.399079999999998</v>
      </c>
      <c r="X46">
        <v>147.515625</v>
      </c>
      <c r="Y46">
        <v>0</v>
      </c>
      <c r="Z46">
        <v>6.5208000000000004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8.3810000000000002</v>
      </c>
      <c r="AG46">
        <v>43.147199999999998</v>
      </c>
      <c r="AH46">
        <v>0</v>
      </c>
      <c r="AI46">
        <v>0</v>
      </c>
      <c r="AJ46">
        <v>0</v>
      </c>
      <c r="AK46">
        <v>53.5518</v>
      </c>
      <c r="AL46">
        <v>12.782</v>
      </c>
      <c r="AM46">
        <v>15.804048</v>
      </c>
      <c r="AN46">
        <v>0.66954999999999998</v>
      </c>
      <c r="AO46">
        <v>0</v>
      </c>
      <c r="AP46">
        <v>6.0206999999999997</v>
      </c>
      <c r="AQ46">
        <v>0</v>
      </c>
      <c r="AR46">
        <v>35.328000000000003</v>
      </c>
      <c r="AS46">
        <v>28.249199999999998</v>
      </c>
      <c r="AT46">
        <v>20.000005000000002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2282.6826250000004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373.73</v>
      </c>
      <c r="L47">
        <v>425.95260000000002</v>
      </c>
      <c r="M47">
        <v>92</v>
      </c>
      <c r="N47">
        <v>118.125</v>
      </c>
      <c r="O47">
        <v>123.66562500000001</v>
      </c>
      <c r="P47">
        <v>125.58750000000001</v>
      </c>
      <c r="Q47">
        <v>10.91</v>
      </c>
      <c r="R47">
        <v>37.622999999999998</v>
      </c>
      <c r="S47">
        <v>23.687000000000001</v>
      </c>
      <c r="T47">
        <v>0</v>
      </c>
      <c r="U47">
        <v>418.77</v>
      </c>
      <c r="V47">
        <v>9.0350000000000001</v>
      </c>
      <c r="W47">
        <v>46.399079999999998</v>
      </c>
      <c r="X47">
        <v>147.515625</v>
      </c>
      <c r="Y47">
        <v>0</v>
      </c>
      <c r="Z47">
        <v>6.5208000000000004</v>
      </c>
      <c r="AA47">
        <v>0</v>
      </c>
      <c r="AB47">
        <v>13.17004</v>
      </c>
      <c r="AC47">
        <v>0</v>
      </c>
      <c r="AD47">
        <v>0</v>
      </c>
      <c r="AE47">
        <v>16.478852</v>
      </c>
      <c r="AF47">
        <v>8.3810000000000002</v>
      </c>
      <c r="AG47">
        <v>43.147199999999998</v>
      </c>
      <c r="AH47">
        <v>0</v>
      </c>
      <c r="AI47">
        <v>0</v>
      </c>
      <c r="AJ47">
        <v>0</v>
      </c>
      <c r="AK47">
        <v>53.5518</v>
      </c>
      <c r="AL47">
        <v>12.782</v>
      </c>
      <c r="AM47">
        <v>15.804048</v>
      </c>
      <c r="AN47">
        <v>0.66954999999999998</v>
      </c>
      <c r="AO47">
        <v>0</v>
      </c>
      <c r="AP47">
        <v>0</v>
      </c>
      <c r="AQ47">
        <v>0</v>
      </c>
      <c r="AR47">
        <v>35.328000000000003</v>
      </c>
      <c r="AS47">
        <v>29.5944</v>
      </c>
      <c r="AT47">
        <v>20.000005000000002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2208.4281250000004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373.91249399999998</v>
      </c>
      <c r="L48">
        <v>425.95260000000002</v>
      </c>
      <c r="M48">
        <v>92</v>
      </c>
      <c r="N48">
        <v>118.125</v>
      </c>
      <c r="O48">
        <v>123.66562500000001</v>
      </c>
      <c r="P48">
        <v>125.58750000000001</v>
      </c>
      <c r="Q48">
        <v>10.91</v>
      </c>
      <c r="R48">
        <v>37.622999999999998</v>
      </c>
      <c r="S48">
        <v>23.687000000000001</v>
      </c>
      <c r="T48">
        <v>0</v>
      </c>
      <c r="U48">
        <v>418.77</v>
      </c>
      <c r="V48">
        <v>9.0350000000000001</v>
      </c>
      <c r="W48">
        <v>46.399079999999998</v>
      </c>
      <c r="X48">
        <v>147.515625</v>
      </c>
      <c r="Y48">
        <v>0</v>
      </c>
      <c r="Z48">
        <v>6.5208000000000004</v>
      </c>
      <c r="AA48">
        <v>0</v>
      </c>
      <c r="AB48">
        <v>13.17004</v>
      </c>
      <c r="AC48">
        <v>0</v>
      </c>
      <c r="AD48">
        <v>0</v>
      </c>
      <c r="AE48">
        <v>16.478852</v>
      </c>
      <c r="AF48">
        <v>8.3810000000000002</v>
      </c>
      <c r="AG48">
        <v>43.147199999999998</v>
      </c>
      <c r="AH48">
        <v>0</v>
      </c>
      <c r="AI48">
        <v>0</v>
      </c>
      <c r="AJ48">
        <v>0</v>
      </c>
      <c r="AK48">
        <v>53.5518</v>
      </c>
      <c r="AL48">
        <v>12.782</v>
      </c>
      <c r="AM48">
        <v>15.804048</v>
      </c>
      <c r="AN48">
        <v>0.66954999999999998</v>
      </c>
      <c r="AO48">
        <v>0</v>
      </c>
      <c r="AP48">
        <v>0</v>
      </c>
      <c r="AQ48">
        <v>0</v>
      </c>
      <c r="AR48">
        <v>35.328000000000003</v>
      </c>
      <c r="AS48">
        <v>29.5944</v>
      </c>
      <c r="AT48">
        <v>20.000005000000002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2208.6106190000005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375.30900000000003</v>
      </c>
      <c r="L49">
        <v>425.95260000000002</v>
      </c>
      <c r="M49">
        <v>92</v>
      </c>
      <c r="N49">
        <v>118.125</v>
      </c>
      <c r="O49">
        <v>123.66562500000001</v>
      </c>
      <c r="P49">
        <v>125.58750000000001</v>
      </c>
      <c r="Q49">
        <v>10.91</v>
      </c>
      <c r="R49">
        <v>37.622999999999998</v>
      </c>
      <c r="S49">
        <v>23.687000000000001</v>
      </c>
      <c r="T49">
        <v>0</v>
      </c>
      <c r="U49">
        <v>418.77</v>
      </c>
      <c r="V49">
        <v>9.0350000000000001</v>
      </c>
      <c r="W49">
        <v>46.399079999999998</v>
      </c>
      <c r="X49">
        <v>147.515625</v>
      </c>
      <c r="Y49">
        <v>0</v>
      </c>
      <c r="Z49">
        <v>6.5208000000000004</v>
      </c>
      <c r="AA49">
        <v>0</v>
      </c>
      <c r="AB49">
        <v>13.17004</v>
      </c>
      <c r="AC49">
        <v>0</v>
      </c>
      <c r="AD49">
        <v>0</v>
      </c>
      <c r="AE49">
        <v>16.478852</v>
      </c>
      <c r="AF49">
        <v>8.3810000000000002</v>
      </c>
      <c r="AG49">
        <v>43.147199999999998</v>
      </c>
      <c r="AH49">
        <v>0</v>
      </c>
      <c r="AI49">
        <v>0</v>
      </c>
      <c r="AJ49">
        <v>0</v>
      </c>
      <c r="AK49">
        <v>53.5518</v>
      </c>
      <c r="AL49">
        <v>12.782</v>
      </c>
      <c r="AM49">
        <v>15.804048</v>
      </c>
      <c r="AN49">
        <v>0.66954999999999998</v>
      </c>
      <c r="AO49">
        <v>0</v>
      </c>
      <c r="AP49">
        <v>0</v>
      </c>
      <c r="AQ49">
        <v>0</v>
      </c>
      <c r="AR49">
        <v>35.328000000000003</v>
      </c>
      <c r="AS49">
        <v>29.5944</v>
      </c>
      <c r="AT49">
        <v>19.774495999999999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2209.7816160000007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375.30900000000003</v>
      </c>
      <c r="L50">
        <v>425.95260000000002</v>
      </c>
      <c r="M50">
        <v>92</v>
      </c>
      <c r="N50">
        <v>118.125</v>
      </c>
      <c r="O50">
        <v>123.66562500000001</v>
      </c>
      <c r="P50">
        <v>125.58750000000001</v>
      </c>
      <c r="Q50">
        <v>10.91</v>
      </c>
      <c r="R50">
        <v>37.622999999999998</v>
      </c>
      <c r="S50">
        <v>23.687000000000001</v>
      </c>
      <c r="T50">
        <v>0</v>
      </c>
      <c r="U50">
        <v>418.77</v>
      </c>
      <c r="V50">
        <v>9.0350000000000001</v>
      </c>
      <c r="W50">
        <v>46.399079999999998</v>
      </c>
      <c r="X50">
        <v>147.515625</v>
      </c>
      <c r="Y50">
        <v>0</v>
      </c>
      <c r="Z50">
        <v>6.5208000000000004</v>
      </c>
      <c r="AA50">
        <v>0</v>
      </c>
      <c r="AB50">
        <v>13.17004</v>
      </c>
      <c r="AC50">
        <v>0</v>
      </c>
      <c r="AD50">
        <v>0</v>
      </c>
      <c r="AE50">
        <v>16.478852</v>
      </c>
      <c r="AF50">
        <v>8.3810000000000002</v>
      </c>
      <c r="AG50">
        <v>43.147199999999998</v>
      </c>
      <c r="AH50">
        <v>0</v>
      </c>
      <c r="AI50">
        <v>0</v>
      </c>
      <c r="AJ50">
        <v>0</v>
      </c>
      <c r="AK50">
        <v>53.5518</v>
      </c>
      <c r="AL50">
        <v>12.782</v>
      </c>
      <c r="AM50">
        <v>15.804048</v>
      </c>
      <c r="AN50">
        <v>0.66954999999999998</v>
      </c>
      <c r="AO50">
        <v>0</v>
      </c>
      <c r="AP50">
        <v>0</v>
      </c>
      <c r="AQ50">
        <v>0</v>
      </c>
      <c r="AR50">
        <v>35.328000000000003</v>
      </c>
      <c r="AS50">
        <v>29.5944</v>
      </c>
      <c r="AT50">
        <v>20.000005000000002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2210.0071250000005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373.73</v>
      </c>
      <c r="L51">
        <v>425.95260000000002</v>
      </c>
      <c r="M51">
        <v>92</v>
      </c>
      <c r="N51">
        <v>118.125</v>
      </c>
      <c r="O51">
        <v>123.66562500000001</v>
      </c>
      <c r="P51">
        <v>125.58750000000001</v>
      </c>
      <c r="Q51">
        <v>10.91</v>
      </c>
      <c r="R51">
        <v>37.622999999999998</v>
      </c>
      <c r="S51">
        <v>23.687000000000001</v>
      </c>
      <c r="T51">
        <v>0</v>
      </c>
      <c r="U51">
        <v>418.77</v>
      </c>
      <c r="V51">
        <v>9.0350000000000001</v>
      </c>
      <c r="W51">
        <v>46.399079999999998</v>
      </c>
      <c r="X51">
        <v>147.515625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8.3810000000000002</v>
      </c>
      <c r="AG51">
        <v>43.147199999999998</v>
      </c>
      <c r="AH51">
        <v>0</v>
      </c>
      <c r="AI51">
        <v>0</v>
      </c>
      <c r="AJ51">
        <v>0</v>
      </c>
      <c r="AK51">
        <v>53.5518</v>
      </c>
      <c r="AL51">
        <v>12.782</v>
      </c>
      <c r="AM51">
        <v>15.804048</v>
      </c>
      <c r="AN51">
        <v>0.66954999999999998</v>
      </c>
      <c r="AO51">
        <v>0</v>
      </c>
      <c r="AP51">
        <v>0</v>
      </c>
      <c r="AQ51">
        <v>0</v>
      </c>
      <c r="AR51">
        <v>35.328000000000003</v>
      </c>
      <c r="AS51">
        <v>31.897382</v>
      </c>
      <c r="AT51">
        <v>20.000005000000002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2197.5610670000005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373.73</v>
      </c>
      <c r="L52">
        <v>407.48</v>
      </c>
      <c r="M52">
        <v>92</v>
      </c>
      <c r="N52">
        <v>118.125</v>
      </c>
      <c r="O52">
        <v>123.66562500000001</v>
      </c>
      <c r="P52">
        <v>125.58750000000001</v>
      </c>
      <c r="Q52">
        <v>8.7683</v>
      </c>
      <c r="R52">
        <v>37.622999999999998</v>
      </c>
      <c r="S52">
        <v>18.516500000000001</v>
      </c>
      <c r="T52">
        <v>0</v>
      </c>
      <c r="U52">
        <v>418.77</v>
      </c>
      <c r="V52">
        <v>9.0350000000000001</v>
      </c>
      <c r="W52">
        <v>46.399079999999998</v>
      </c>
      <c r="X52">
        <v>147.515625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8.3810000000000002</v>
      </c>
      <c r="AG52">
        <v>43.147199999999998</v>
      </c>
      <c r="AH52">
        <v>0</v>
      </c>
      <c r="AI52">
        <v>0</v>
      </c>
      <c r="AJ52">
        <v>0</v>
      </c>
      <c r="AK52">
        <v>53.5518</v>
      </c>
      <c r="AL52">
        <v>12.782</v>
      </c>
      <c r="AM52">
        <v>15.804048</v>
      </c>
      <c r="AN52">
        <v>0.66954999999999998</v>
      </c>
      <c r="AO52">
        <v>0</v>
      </c>
      <c r="AP52">
        <v>0</v>
      </c>
      <c r="AQ52">
        <v>0</v>
      </c>
      <c r="AR52">
        <v>35.328000000000003</v>
      </c>
      <c r="AS52">
        <v>31.897382</v>
      </c>
      <c r="AT52">
        <v>20.000005000000002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2171.7762670000006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373.73</v>
      </c>
      <c r="L53">
        <v>357.48</v>
      </c>
      <c r="M53">
        <v>92</v>
      </c>
      <c r="N53">
        <v>118.125</v>
      </c>
      <c r="O53">
        <v>123.66562500000001</v>
      </c>
      <c r="P53">
        <v>125.58750000000001</v>
      </c>
      <c r="Q53">
        <v>8.7683</v>
      </c>
      <c r="R53">
        <v>37.622999999999998</v>
      </c>
      <c r="S53">
        <v>18.516500000000001</v>
      </c>
      <c r="T53">
        <v>0</v>
      </c>
      <c r="U53">
        <v>418.77</v>
      </c>
      <c r="V53">
        <v>9.0350000000000001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8.3810000000000002</v>
      </c>
      <c r="AG53">
        <v>43.147199999999998</v>
      </c>
      <c r="AH53">
        <v>0</v>
      </c>
      <c r="AI53">
        <v>0</v>
      </c>
      <c r="AJ53">
        <v>0</v>
      </c>
      <c r="AK53">
        <v>53.5518</v>
      </c>
      <c r="AL53">
        <v>12.782</v>
      </c>
      <c r="AM53">
        <v>15.804048</v>
      </c>
      <c r="AN53">
        <v>0.66954999999999998</v>
      </c>
      <c r="AO53">
        <v>0</v>
      </c>
      <c r="AP53">
        <v>0</v>
      </c>
      <c r="AQ53">
        <v>0</v>
      </c>
      <c r="AR53">
        <v>40.847999999999999</v>
      </c>
      <c r="AS53">
        <v>31.897382</v>
      </c>
      <c r="AT53">
        <v>20.000005000000002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2127.2962670000002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373.73</v>
      </c>
      <c r="L54">
        <v>317.48</v>
      </c>
      <c r="M54">
        <v>92</v>
      </c>
      <c r="N54">
        <v>118.125</v>
      </c>
      <c r="O54">
        <v>123.66562500000001</v>
      </c>
      <c r="P54">
        <v>125.58750000000001</v>
      </c>
      <c r="Q54">
        <v>8.7683</v>
      </c>
      <c r="R54">
        <v>29.315300000000001</v>
      </c>
      <c r="S54">
        <v>18.516500000000001</v>
      </c>
      <c r="T54">
        <v>0</v>
      </c>
      <c r="U54">
        <v>418.77</v>
      </c>
      <c r="V54">
        <v>7.84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8.3810000000000002</v>
      </c>
      <c r="AG54">
        <v>43.147199999999998</v>
      </c>
      <c r="AH54">
        <v>0</v>
      </c>
      <c r="AI54">
        <v>0</v>
      </c>
      <c r="AJ54">
        <v>0</v>
      </c>
      <c r="AK54">
        <v>53.5518</v>
      </c>
      <c r="AL54">
        <v>12.782</v>
      </c>
      <c r="AM54">
        <v>15.804048</v>
      </c>
      <c r="AN54">
        <v>0.66954999999999998</v>
      </c>
      <c r="AO54">
        <v>0</v>
      </c>
      <c r="AP54">
        <v>0</v>
      </c>
      <c r="AQ54">
        <v>0</v>
      </c>
      <c r="AR54">
        <v>40.847999999999999</v>
      </c>
      <c r="AS54">
        <v>31.897382</v>
      </c>
      <c r="AT54">
        <v>20.000005000000002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2077.7935669999997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373.73</v>
      </c>
      <c r="L55">
        <v>257.41274700000002</v>
      </c>
      <c r="M55">
        <v>92</v>
      </c>
      <c r="N55">
        <v>118.125</v>
      </c>
      <c r="O55">
        <v>123.66562500000001</v>
      </c>
      <c r="P55">
        <v>125.58750000000001</v>
      </c>
      <c r="Q55">
        <v>8.7683</v>
      </c>
      <c r="R55">
        <v>29.315300000000001</v>
      </c>
      <c r="S55">
        <v>18.516500000000001</v>
      </c>
      <c r="T55">
        <v>0</v>
      </c>
      <c r="U55">
        <v>418.77</v>
      </c>
      <c r="V55">
        <v>7.84</v>
      </c>
      <c r="W55">
        <v>40.714399999999998</v>
      </c>
      <c r="X55">
        <v>131.04990000000001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43.147199999999998</v>
      </c>
      <c r="AH55">
        <v>0</v>
      </c>
      <c r="AI55">
        <v>0</v>
      </c>
      <c r="AJ55">
        <v>0</v>
      </c>
      <c r="AK55">
        <v>53.5518</v>
      </c>
      <c r="AL55">
        <v>79.376220000000004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31.897382</v>
      </c>
      <c r="AT55">
        <v>20.000005000000002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2046.6920770000002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373.73</v>
      </c>
      <c r="L56">
        <v>243.48</v>
      </c>
      <c r="M56">
        <v>92</v>
      </c>
      <c r="N56">
        <v>118.125</v>
      </c>
      <c r="O56">
        <v>123.66562500000001</v>
      </c>
      <c r="P56">
        <v>125.58750000000001</v>
      </c>
      <c r="Q56">
        <v>7.4211</v>
      </c>
      <c r="R56">
        <v>29.315300000000001</v>
      </c>
      <c r="S56">
        <v>14.52</v>
      </c>
      <c r="T56">
        <v>0</v>
      </c>
      <c r="U56">
        <v>418.77</v>
      </c>
      <c r="V56">
        <v>7.84</v>
      </c>
      <c r="W56">
        <v>40.714399999999998</v>
      </c>
      <c r="X56">
        <v>131.04990000000001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43.147199999999998</v>
      </c>
      <c r="AH56">
        <v>0</v>
      </c>
      <c r="AI56">
        <v>0</v>
      </c>
      <c r="AJ56">
        <v>0</v>
      </c>
      <c r="AK56">
        <v>53.5518</v>
      </c>
      <c r="AL56">
        <v>79.376220000000004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31.897382</v>
      </c>
      <c r="AT56">
        <v>20.000005000000002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2027.4156300000004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373.73</v>
      </c>
      <c r="L57">
        <v>243.48</v>
      </c>
      <c r="M57">
        <v>92</v>
      </c>
      <c r="N57">
        <v>118.125</v>
      </c>
      <c r="O57">
        <v>123.66562500000001</v>
      </c>
      <c r="P57">
        <v>125.58750000000001</v>
      </c>
      <c r="Q57">
        <v>7.4211</v>
      </c>
      <c r="R57">
        <v>29.315300000000001</v>
      </c>
      <c r="S57">
        <v>14.52</v>
      </c>
      <c r="T57">
        <v>0</v>
      </c>
      <c r="U57">
        <v>418.77</v>
      </c>
      <c r="V57">
        <v>7.84</v>
      </c>
      <c r="W57">
        <v>30.3355</v>
      </c>
      <c r="X57">
        <v>101.2591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43.147199999999998</v>
      </c>
      <c r="AH57">
        <v>0</v>
      </c>
      <c r="AI57">
        <v>0</v>
      </c>
      <c r="AJ57">
        <v>0</v>
      </c>
      <c r="AK57">
        <v>53.5518</v>
      </c>
      <c r="AL57">
        <v>79.376220000000004</v>
      </c>
      <c r="AM57">
        <v>15.804048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31.897382</v>
      </c>
      <c r="AT57">
        <v>20.000005000000002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1987.24593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373.73</v>
      </c>
      <c r="L58">
        <v>267.48</v>
      </c>
      <c r="M58">
        <v>92</v>
      </c>
      <c r="N58">
        <v>118.125</v>
      </c>
      <c r="O58">
        <v>123.66562500000001</v>
      </c>
      <c r="P58">
        <v>125.58750000000001</v>
      </c>
      <c r="Q58">
        <v>8.7683</v>
      </c>
      <c r="R58">
        <v>29.315300000000001</v>
      </c>
      <c r="S58">
        <v>18.516500000000001</v>
      </c>
      <c r="T58">
        <v>0</v>
      </c>
      <c r="U58">
        <v>418.77</v>
      </c>
      <c r="V58">
        <v>7.84</v>
      </c>
      <c r="W58">
        <v>30.3355</v>
      </c>
      <c r="X58">
        <v>101.2591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43.147199999999998</v>
      </c>
      <c r="AH58">
        <v>0</v>
      </c>
      <c r="AI58">
        <v>0</v>
      </c>
      <c r="AJ58">
        <v>0</v>
      </c>
      <c r="AK58">
        <v>53.5518</v>
      </c>
      <c r="AL58">
        <v>79.376220000000004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31.897382</v>
      </c>
      <c r="AT58">
        <v>20.000005000000002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2016.5896299999999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373.73</v>
      </c>
      <c r="L59">
        <v>287.48</v>
      </c>
      <c r="M59">
        <v>92</v>
      </c>
      <c r="N59">
        <v>118.125</v>
      </c>
      <c r="O59">
        <v>123.66562500000001</v>
      </c>
      <c r="P59">
        <v>125.58750000000001</v>
      </c>
      <c r="Q59">
        <v>8.7683</v>
      </c>
      <c r="R59">
        <v>29.315300000000001</v>
      </c>
      <c r="S59">
        <v>18.516500000000001</v>
      </c>
      <c r="T59">
        <v>0</v>
      </c>
      <c r="U59">
        <v>418.77</v>
      </c>
      <c r="V59">
        <v>7.84</v>
      </c>
      <c r="W59">
        <v>30.3355</v>
      </c>
      <c r="X59">
        <v>101.2591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43.147199999999998</v>
      </c>
      <c r="AH59">
        <v>0</v>
      </c>
      <c r="AI59">
        <v>0</v>
      </c>
      <c r="AJ59">
        <v>0</v>
      </c>
      <c r="AK59">
        <v>53.5518</v>
      </c>
      <c r="AL59">
        <v>12.782</v>
      </c>
      <c r="AM59">
        <v>15.804048</v>
      </c>
      <c r="AN59">
        <v>0.66954999999999998</v>
      </c>
      <c r="AO59">
        <v>0</v>
      </c>
      <c r="AP59">
        <v>0</v>
      </c>
      <c r="AQ59">
        <v>0</v>
      </c>
      <c r="AR59">
        <v>35.328000000000003</v>
      </c>
      <c r="AS59">
        <v>31.897382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1969.9954099999998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373.73</v>
      </c>
      <c r="L60">
        <v>307.48</v>
      </c>
      <c r="M60">
        <v>92</v>
      </c>
      <c r="N60">
        <v>118.125</v>
      </c>
      <c r="O60">
        <v>123.66562500000001</v>
      </c>
      <c r="P60">
        <v>125.58750000000001</v>
      </c>
      <c r="Q60">
        <v>8.7683</v>
      </c>
      <c r="R60">
        <v>29.315300000000001</v>
      </c>
      <c r="S60">
        <v>18.516500000000001</v>
      </c>
      <c r="T60">
        <v>0</v>
      </c>
      <c r="U60">
        <v>418.77</v>
      </c>
      <c r="V60">
        <v>7.84</v>
      </c>
      <c r="W60">
        <v>30.3355</v>
      </c>
      <c r="X60">
        <v>101.2591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43.147199999999998</v>
      </c>
      <c r="AH60">
        <v>0</v>
      </c>
      <c r="AI60">
        <v>0</v>
      </c>
      <c r="AJ60">
        <v>0</v>
      </c>
      <c r="AK60">
        <v>53.5518</v>
      </c>
      <c r="AL60">
        <v>2.3239999999999998</v>
      </c>
      <c r="AM60">
        <v>15.804048</v>
      </c>
      <c r="AN60">
        <v>0.66954999999999998</v>
      </c>
      <c r="AO60">
        <v>0</v>
      </c>
      <c r="AP60">
        <v>0</v>
      </c>
      <c r="AQ60">
        <v>0</v>
      </c>
      <c r="AR60">
        <v>35.328000000000003</v>
      </c>
      <c r="AS60">
        <v>31.897382</v>
      </c>
      <c r="AT60">
        <v>20.000005000000002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1979.5374099999999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373.73</v>
      </c>
      <c r="L61">
        <v>327.48</v>
      </c>
      <c r="M61">
        <v>92</v>
      </c>
      <c r="N61">
        <v>118.125</v>
      </c>
      <c r="O61">
        <v>123.66562500000001</v>
      </c>
      <c r="P61">
        <v>125.58750000000001</v>
      </c>
      <c r="Q61">
        <v>8.7683</v>
      </c>
      <c r="R61">
        <v>29.315300000000001</v>
      </c>
      <c r="S61">
        <v>18.516500000000001</v>
      </c>
      <c r="T61">
        <v>0</v>
      </c>
      <c r="U61">
        <v>418.77</v>
      </c>
      <c r="V61">
        <v>7.84</v>
      </c>
      <c r="W61">
        <v>30.3355</v>
      </c>
      <c r="X61">
        <v>101.2591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43.147199999999998</v>
      </c>
      <c r="AH61">
        <v>0</v>
      </c>
      <c r="AI61">
        <v>0</v>
      </c>
      <c r="AJ61">
        <v>0</v>
      </c>
      <c r="AK61">
        <v>53.5518</v>
      </c>
      <c r="AL61">
        <v>2.3239999999999998</v>
      </c>
      <c r="AM61">
        <v>15.804048</v>
      </c>
      <c r="AN61">
        <v>0.66954999999999998</v>
      </c>
      <c r="AO61">
        <v>0</v>
      </c>
      <c r="AP61">
        <v>0</v>
      </c>
      <c r="AQ61">
        <v>0</v>
      </c>
      <c r="AR61">
        <v>35.328000000000003</v>
      </c>
      <c r="AS61">
        <v>31.897382</v>
      </c>
      <c r="AT61">
        <v>20.000005000000002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1999.5374100000004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373.73</v>
      </c>
      <c r="L62">
        <v>327.48</v>
      </c>
      <c r="M62">
        <v>92</v>
      </c>
      <c r="N62">
        <v>118.125</v>
      </c>
      <c r="O62">
        <v>123.66562500000001</v>
      </c>
      <c r="P62">
        <v>125.58750000000001</v>
      </c>
      <c r="Q62">
        <v>8.7683</v>
      </c>
      <c r="R62">
        <v>29.315300000000001</v>
      </c>
      <c r="S62">
        <v>18.516500000000001</v>
      </c>
      <c r="T62">
        <v>0</v>
      </c>
      <c r="U62">
        <v>418.77</v>
      </c>
      <c r="V62">
        <v>7.84</v>
      </c>
      <c r="W62">
        <v>30.3355</v>
      </c>
      <c r="X62">
        <v>101.2591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43.147199999999998</v>
      </c>
      <c r="AH62">
        <v>0</v>
      </c>
      <c r="AI62">
        <v>0</v>
      </c>
      <c r="AJ62">
        <v>0</v>
      </c>
      <c r="AK62">
        <v>53.5518</v>
      </c>
      <c r="AL62">
        <v>2.3239999999999998</v>
      </c>
      <c r="AM62">
        <v>15.804048</v>
      </c>
      <c r="AN62">
        <v>0.66954999999999998</v>
      </c>
      <c r="AO62">
        <v>0</v>
      </c>
      <c r="AP62">
        <v>0</v>
      </c>
      <c r="AQ62">
        <v>12.474</v>
      </c>
      <c r="AR62">
        <v>35.328000000000003</v>
      </c>
      <c r="AS62">
        <v>31.897382</v>
      </c>
      <c r="AT62">
        <v>20.000005000000002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2012.0114100000003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373.73</v>
      </c>
      <c r="L63">
        <v>327.48</v>
      </c>
      <c r="M63">
        <v>92</v>
      </c>
      <c r="N63">
        <v>118.125</v>
      </c>
      <c r="O63">
        <v>123.66562500000001</v>
      </c>
      <c r="P63">
        <v>133.5</v>
      </c>
      <c r="Q63">
        <v>8.7683</v>
      </c>
      <c r="R63">
        <v>29.315300000000001</v>
      </c>
      <c r="S63">
        <v>18.516500000000001</v>
      </c>
      <c r="T63">
        <v>0</v>
      </c>
      <c r="U63">
        <v>418.77</v>
      </c>
      <c r="V63">
        <v>7.84</v>
      </c>
      <c r="W63">
        <v>30.3355</v>
      </c>
      <c r="X63">
        <v>101.2591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43.147199999999998</v>
      </c>
      <c r="AH63">
        <v>0</v>
      </c>
      <c r="AI63">
        <v>0</v>
      </c>
      <c r="AJ63">
        <v>0</v>
      </c>
      <c r="AK63">
        <v>53.5518</v>
      </c>
      <c r="AL63">
        <v>2.3239999999999998</v>
      </c>
      <c r="AM63">
        <v>15.804048</v>
      </c>
      <c r="AN63">
        <v>0.66954999999999998</v>
      </c>
      <c r="AO63">
        <v>0</v>
      </c>
      <c r="AP63">
        <v>0</v>
      </c>
      <c r="AQ63">
        <v>24.948</v>
      </c>
      <c r="AR63">
        <v>35.328000000000003</v>
      </c>
      <c r="AS63">
        <v>31.897382</v>
      </c>
      <c r="AT63">
        <v>20.000005000000002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2032.3979100000004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373.73</v>
      </c>
      <c r="L64">
        <v>337.48</v>
      </c>
      <c r="M64">
        <v>92</v>
      </c>
      <c r="N64">
        <v>118.125</v>
      </c>
      <c r="O64">
        <v>123.66562500000001</v>
      </c>
      <c r="P64">
        <v>135</v>
      </c>
      <c r="Q64">
        <v>8.7683</v>
      </c>
      <c r="R64">
        <v>29.315300000000001</v>
      </c>
      <c r="S64">
        <v>18.516500000000001</v>
      </c>
      <c r="T64">
        <v>0</v>
      </c>
      <c r="U64">
        <v>418.77</v>
      </c>
      <c r="V64">
        <v>7.84</v>
      </c>
      <c r="W64">
        <v>30.3355</v>
      </c>
      <c r="X64">
        <v>101.2591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8.3810000000000002</v>
      </c>
      <c r="AG64">
        <v>43.147199999999998</v>
      </c>
      <c r="AH64">
        <v>0</v>
      </c>
      <c r="AI64">
        <v>0</v>
      </c>
      <c r="AJ64">
        <v>0</v>
      </c>
      <c r="AK64">
        <v>53.5518</v>
      </c>
      <c r="AL64">
        <v>2.3239999999999998</v>
      </c>
      <c r="AM64">
        <v>15.804048</v>
      </c>
      <c r="AN64">
        <v>0.66954999999999998</v>
      </c>
      <c r="AO64">
        <v>0</v>
      </c>
      <c r="AP64">
        <v>0</v>
      </c>
      <c r="AQ64">
        <v>24.948</v>
      </c>
      <c r="AR64">
        <v>35.328000000000003</v>
      </c>
      <c r="AS64">
        <v>31.897382</v>
      </c>
      <c r="AT64">
        <v>20.000005000000002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2043.8979100000004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373.73</v>
      </c>
      <c r="L65">
        <v>347.48</v>
      </c>
      <c r="M65">
        <v>92</v>
      </c>
      <c r="N65">
        <v>118.125</v>
      </c>
      <c r="O65">
        <v>123.66562500000001</v>
      </c>
      <c r="P65">
        <v>136.5</v>
      </c>
      <c r="Q65">
        <v>8.7683</v>
      </c>
      <c r="R65">
        <v>29.315300000000001</v>
      </c>
      <c r="S65">
        <v>18.516500000000001</v>
      </c>
      <c r="T65">
        <v>0</v>
      </c>
      <c r="U65">
        <v>418.77</v>
      </c>
      <c r="V65">
        <v>8.935041</v>
      </c>
      <c r="W65">
        <v>40.714399999999998</v>
      </c>
      <c r="X65">
        <v>131.04990000000001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8.3810000000000002</v>
      </c>
      <c r="AG65">
        <v>43.147199999999998</v>
      </c>
      <c r="AH65">
        <v>0</v>
      </c>
      <c r="AI65">
        <v>0</v>
      </c>
      <c r="AJ65">
        <v>0</v>
      </c>
      <c r="AK65">
        <v>53.5518</v>
      </c>
      <c r="AL65">
        <v>2.3239999999999998</v>
      </c>
      <c r="AM65">
        <v>15.804048</v>
      </c>
      <c r="AN65">
        <v>0.66954999999999998</v>
      </c>
      <c r="AO65">
        <v>0</v>
      </c>
      <c r="AP65">
        <v>0</v>
      </c>
      <c r="AQ65">
        <v>24.948</v>
      </c>
      <c r="AR65">
        <v>35.328000000000003</v>
      </c>
      <c r="AS65">
        <v>28.249199999999998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2093.0144690000002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373.73</v>
      </c>
      <c r="L66">
        <v>357.48</v>
      </c>
      <c r="M66">
        <v>92</v>
      </c>
      <c r="N66">
        <v>118.125</v>
      </c>
      <c r="O66">
        <v>123.66562500000001</v>
      </c>
      <c r="P66">
        <v>137.625</v>
      </c>
      <c r="Q66">
        <v>8.7683</v>
      </c>
      <c r="R66">
        <v>29.315300000000001</v>
      </c>
      <c r="S66">
        <v>18.516500000000001</v>
      </c>
      <c r="T66">
        <v>0</v>
      </c>
      <c r="U66">
        <v>418.77</v>
      </c>
      <c r="V66">
        <v>9.0350000000000001</v>
      </c>
      <c r="W66">
        <v>40.714399999999998</v>
      </c>
      <c r="X66">
        <v>131.04990000000001</v>
      </c>
      <c r="Y66">
        <v>0</v>
      </c>
      <c r="Z66">
        <v>13.041600000000001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8.3810000000000002</v>
      </c>
      <c r="AG66">
        <v>43.147199999999998</v>
      </c>
      <c r="AH66">
        <v>19.034700000000001</v>
      </c>
      <c r="AI66">
        <v>0</v>
      </c>
      <c r="AJ66">
        <v>0</v>
      </c>
      <c r="AK66">
        <v>53.5518</v>
      </c>
      <c r="AL66">
        <v>2.3239999999999998</v>
      </c>
      <c r="AM66">
        <v>15.804048</v>
      </c>
      <c r="AN66">
        <v>0.66954999999999998</v>
      </c>
      <c r="AO66">
        <v>0</v>
      </c>
      <c r="AP66">
        <v>0</v>
      </c>
      <c r="AQ66">
        <v>24.948</v>
      </c>
      <c r="AR66">
        <v>35.328000000000003</v>
      </c>
      <c r="AS66">
        <v>28.249199999999998</v>
      </c>
      <c r="AT66">
        <v>20.000005000000002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2123.2741280000005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373.73</v>
      </c>
      <c r="L67">
        <v>377.48</v>
      </c>
      <c r="M67">
        <v>92</v>
      </c>
      <c r="N67">
        <v>118.125</v>
      </c>
      <c r="O67">
        <v>123.66562500000001</v>
      </c>
      <c r="P67">
        <v>137.625</v>
      </c>
      <c r="Q67">
        <v>8.7683</v>
      </c>
      <c r="R67">
        <v>34.034726999999997</v>
      </c>
      <c r="S67">
        <v>18.516500000000001</v>
      </c>
      <c r="T67">
        <v>0</v>
      </c>
      <c r="U67">
        <v>418.77</v>
      </c>
      <c r="V67">
        <v>9.0350000000000001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8.3810000000000002</v>
      </c>
      <c r="AG67">
        <v>43.147199999999998</v>
      </c>
      <c r="AH67">
        <v>19.602900000000002</v>
      </c>
      <c r="AI67">
        <v>0</v>
      </c>
      <c r="AJ67">
        <v>0</v>
      </c>
      <c r="AK67">
        <v>53.5518</v>
      </c>
      <c r="AL67">
        <v>2.3239999999999998</v>
      </c>
      <c r="AM67">
        <v>15.804048</v>
      </c>
      <c r="AN67">
        <v>0.66954999999999998</v>
      </c>
      <c r="AO67">
        <v>0</v>
      </c>
      <c r="AP67">
        <v>0</v>
      </c>
      <c r="AQ67">
        <v>24.948</v>
      </c>
      <c r="AR67">
        <v>35.328000000000003</v>
      </c>
      <c r="AS67">
        <v>25.558800000000002</v>
      </c>
      <c r="AT67">
        <v>20.000005000000002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2161.5009599999998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373.73</v>
      </c>
      <c r="L68">
        <v>395.28339999999997</v>
      </c>
      <c r="M68">
        <v>92</v>
      </c>
      <c r="N68">
        <v>118.125</v>
      </c>
      <c r="O68">
        <v>123.66562500000001</v>
      </c>
      <c r="P68">
        <v>137.625</v>
      </c>
      <c r="Q68">
        <v>10.91</v>
      </c>
      <c r="R68">
        <v>37.622999999999998</v>
      </c>
      <c r="S68">
        <v>23.687000000000001</v>
      </c>
      <c r="T68">
        <v>0</v>
      </c>
      <c r="U68">
        <v>418.77</v>
      </c>
      <c r="V68">
        <v>9.0350000000000001</v>
      </c>
      <c r="W68">
        <v>46.399079999999998</v>
      </c>
      <c r="X68">
        <v>147.515625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43.147199999999998</v>
      </c>
      <c r="AH68">
        <v>19.602900000000002</v>
      </c>
      <c r="AI68">
        <v>0</v>
      </c>
      <c r="AJ68">
        <v>0</v>
      </c>
      <c r="AK68">
        <v>53.5518</v>
      </c>
      <c r="AL68">
        <v>2.3239999999999998</v>
      </c>
      <c r="AM68">
        <v>15.804048</v>
      </c>
      <c r="AN68">
        <v>0.66954999999999998</v>
      </c>
      <c r="AO68">
        <v>0</v>
      </c>
      <c r="AP68">
        <v>0</v>
      </c>
      <c r="AQ68">
        <v>24.948</v>
      </c>
      <c r="AR68">
        <v>35.328000000000003</v>
      </c>
      <c r="AS68">
        <v>25.558800000000002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2220.7330449999999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412</v>
      </c>
      <c r="L69">
        <v>410.28339999999997</v>
      </c>
      <c r="M69">
        <v>92</v>
      </c>
      <c r="N69">
        <v>118.125</v>
      </c>
      <c r="O69">
        <v>123.66562500000001</v>
      </c>
      <c r="P69">
        <v>137.625</v>
      </c>
      <c r="Q69">
        <v>10.91</v>
      </c>
      <c r="R69">
        <v>37.622999999999998</v>
      </c>
      <c r="S69">
        <v>23.687000000000001</v>
      </c>
      <c r="T69">
        <v>0</v>
      </c>
      <c r="U69">
        <v>418.77</v>
      </c>
      <c r="V69">
        <v>9.0350000000000001</v>
      </c>
      <c r="W69">
        <v>46.399079999999998</v>
      </c>
      <c r="X69">
        <v>147.515625</v>
      </c>
      <c r="Y69">
        <v>0</v>
      </c>
      <c r="Z69">
        <v>6.5208000000000004</v>
      </c>
      <c r="AA69">
        <v>28.09872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43.147199999999998</v>
      </c>
      <c r="AH69">
        <v>46.781799999999997</v>
      </c>
      <c r="AI69">
        <v>0</v>
      </c>
      <c r="AJ69">
        <v>0</v>
      </c>
      <c r="AK69">
        <v>53.5518</v>
      </c>
      <c r="AL69">
        <v>2.3239999999999998</v>
      </c>
      <c r="AM69">
        <v>15.804048</v>
      </c>
      <c r="AN69">
        <v>0.66954999999999998</v>
      </c>
      <c r="AO69">
        <v>0</v>
      </c>
      <c r="AP69">
        <v>0</v>
      </c>
      <c r="AQ69">
        <v>24.948</v>
      </c>
      <c r="AR69">
        <v>35.328000000000003</v>
      </c>
      <c r="AS69">
        <v>25.558800000000002</v>
      </c>
      <c r="AT69">
        <v>20.000005000000002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2315.2313050000002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427.91054200000002</v>
      </c>
      <c r="L70">
        <v>425.95260000000002</v>
      </c>
      <c r="M70">
        <v>92</v>
      </c>
      <c r="N70">
        <v>118.125</v>
      </c>
      <c r="O70">
        <v>123.66562500000001</v>
      </c>
      <c r="P70">
        <v>137.625</v>
      </c>
      <c r="Q70">
        <v>10.91</v>
      </c>
      <c r="R70">
        <v>37.622999999999998</v>
      </c>
      <c r="S70">
        <v>23.687000000000001</v>
      </c>
      <c r="T70">
        <v>0</v>
      </c>
      <c r="U70">
        <v>418.77</v>
      </c>
      <c r="V70">
        <v>9.0350000000000001</v>
      </c>
      <c r="W70">
        <v>46.399079999999998</v>
      </c>
      <c r="X70">
        <v>147.515625</v>
      </c>
      <c r="Y70">
        <v>0</v>
      </c>
      <c r="Z70">
        <v>6.5208000000000004</v>
      </c>
      <c r="AA70">
        <v>28.09872</v>
      </c>
      <c r="AB70">
        <v>3.3325</v>
      </c>
      <c r="AC70">
        <v>0</v>
      </c>
      <c r="AD70">
        <v>0</v>
      </c>
      <c r="AE70">
        <v>16.478852</v>
      </c>
      <c r="AF70">
        <v>8.3810000000000002</v>
      </c>
      <c r="AG70">
        <v>43.147199999999998</v>
      </c>
      <c r="AH70">
        <v>46.781799999999997</v>
      </c>
      <c r="AI70">
        <v>0</v>
      </c>
      <c r="AJ70">
        <v>0</v>
      </c>
      <c r="AK70">
        <v>53.5518</v>
      </c>
      <c r="AL70">
        <v>2.3239999999999998</v>
      </c>
      <c r="AM70">
        <v>15.804048</v>
      </c>
      <c r="AN70">
        <v>0.66954999999999998</v>
      </c>
      <c r="AO70">
        <v>0</v>
      </c>
      <c r="AP70">
        <v>0</v>
      </c>
      <c r="AQ70">
        <v>37.421999999999997</v>
      </c>
      <c r="AR70">
        <v>35.328000000000003</v>
      </c>
      <c r="AS70">
        <v>25.558800000000002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2362.6175470000003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487.44</v>
      </c>
      <c r="L71">
        <v>425.95260000000002</v>
      </c>
      <c r="M71">
        <v>92</v>
      </c>
      <c r="N71">
        <v>118.125</v>
      </c>
      <c r="O71">
        <v>123.66562500000001</v>
      </c>
      <c r="P71">
        <v>137.625</v>
      </c>
      <c r="Q71">
        <v>10.91</v>
      </c>
      <c r="R71">
        <v>37.622999999999998</v>
      </c>
      <c r="S71">
        <v>23.687000000000001</v>
      </c>
      <c r="T71">
        <v>0</v>
      </c>
      <c r="U71">
        <v>418.77</v>
      </c>
      <c r="V71">
        <v>9.0350000000000001</v>
      </c>
      <c r="W71">
        <v>46.399079999999998</v>
      </c>
      <c r="X71">
        <v>147.515625</v>
      </c>
      <c r="Y71">
        <v>0</v>
      </c>
      <c r="Z71">
        <v>6.5208000000000004</v>
      </c>
      <c r="AA71">
        <v>28.09872</v>
      </c>
      <c r="AB71">
        <v>13.17004</v>
      </c>
      <c r="AC71">
        <v>0</v>
      </c>
      <c r="AD71">
        <v>0</v>
      </c>
      <c r="AE71">
        <v>16.478852</v>
      </c>
      <c r="AF71">
        <v>8.3810000000000002</v>
      </c>
      <c r="AG71">
        <v>43.147199999999998</v>
      </c>
      <c r="AH71">
        <v>60.607999999999997</v>
      </c>
      <c r="AI71">
        <v>0</v>
      </c>
      <c r="AJ71">
        <v>0</v>
      </c>
      <c r="AK71">
        <v>53.5518</v>
      </c>
      <c r="AL71">
        <v>2.3239999999999998</v>
      </c>
      <c r="AM71">
        <v>15.804048</v>
      </c>
      <c r="AN71">
        <v>0.66954999999999998</v>
      </c>
      <c r="AO71">
        <v>0</v>
      </c>
      <c r="AP71">
        <v>0</v>
      </c>
      <c r="AQ71">
        <v>37.421999999999997</v>
      </c>
      <c r="AR71">
        <v>35.328000000000003</v>
      </c>
      <c r="AS71">
        <v>25.558800000000002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2445.8107450000002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559.30899999999997</v>
      </c>
      <c r="L72">
        <v>425.95260000000002</v>
      </c>
      <c r="M72">
        <v>92</v>
      </c>
      <c r="N72">
        <v>118.125</v>
      </c>
      <c r="O72">
        <v>123.66562500000001</v>
      </c>
      <c r="P72">
        <v>137.625</v>
      </c>
      <c r="Q72">
        <v>10.91</v>
      </c>
      <c r="R72">
        <v>37.622999999999998</v>
      </c>
      <c r="S72">
        <v>23.687000000000001</v>
      </c>
      <c r="T72">
        <v>0</v>
      </c>
      <c r="U72">
        <v>418.77</v>
      </c>
      <c r="V72">
        <v>9.0350000000000001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0</v>
      </c>
      <c r="AE72">
        <v>16.478852</v>
      </c>
      <c r="AF72">
        <v>8.3810000000000002</v>
      </c>
      <c r="AG72">
        <v>43.147199999999998</v>
      </c>
      <c r="AH72">
        <v>60.607999999999997</v>
      </c>
      <c r="AI72">
        <v>0</v>
      </c>
      <c r="AJ72">
        <v>0</v>
      </c>
      <c r="AK72">
        <v>53.5518</v>
      </c>
      <c r="AL72">
        <v>2.3239999999999998</v>
      </c>
      <c r="AM72">
        <v>15.804048</v>
      </c>
      <c r="AN72">
        <v>0.66954999999999998</v>
      </c>
      <c r="AO72">
        <v>0</v>
      </c>
      <c r="AP72">
        <v>0</v>
      </c>
      <c r="AQ72">
        <v>37.421999999999997</v>
      </c>
      <c r="AR72">
        <v>35.328000000000003</v>
      </c>
      <c r="AS72">
        <v>25.558800000000002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2527.3575849999997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591.30899999999997</v>
      </c>
      <c r="L73">
        <v>425.95260000000002</v>
      </c>
      <c r="M73">
        <v>92</v>
      </c>
      <c r="N73">
        <v>118.125</v>
      </c>
      <c r="O73">
        <v>123.66562500000001</v>
      </c>
      <c r="P73">
        <v>137.625</v>
      </c>
      <c r="Q73">
        <v>10.91</v>
      </c>
      <c r="R73">
        <v>37.622999999999998</v>
      </c>
      <c r="S73">
        <v>23.687000000000001</v>
      </c>
      <c r="T73">
        <v>0</v>
      </c>
      <c r="U73">
        <v>418.77</v>
      </c>
      <c r="V73">
        <v>9.0350000000000001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7.9260000000000002</v>
      </c>
      <c r="AE73">
        <v>16.478852</v>
      </c>
      <c r="AF73">
        <v>16.762</v>
      </c>
      <c r="AG73">
        <v>43.147199999999998</v>
      </c>
      <c r="AH73">
        <v>93.563599999999994</v>
      </c>
      <c r="AI73">
        <v>0</v>
      </c>
      <c r="AJ73">
        <v>0</v>
      </c>
      <c r="AK73">
        <v>53.5518</v>
      </c>
      <c r="AL73">
        <v>2.3239999999999998</v>
      </c>
      <c r="AM73">
        <v>15.804048</v>
      </c>
      <c r="AN73">
        <v>0.66954999999999998</v>
      </c>
      <c r="AO73">
        <v>0</v>
      </c>
      <c r="AP73">
        <v>0</v>
      </c>
      <c r="AQ73">
        <v>37.421999999999997</v>
      </c>
      <c r="AR73">
        <v>35.328000000000003</v>
      </c>
      <c r="AS73">
        <v>25.558800000000002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2645.517425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605.20849999999996</v>
      </c>
      <c r="L74">
        <v>425.95260000000002</v>
      </c>
      <c r="M74">
        <v>92</v>
      </c>
      <c r="N74">
        <v>118.125</v>
      </c>
      <c r="O74">
        <v>123.66562500000001</v>
      </c>
      <c r="P74">
        <v>137.625</v>
      </c>
      <c r="Q74">
        <v>10.91</v>
      </c>
      <c r="R74">
        <v>37.622999999999998</v>
      </c>
      <c r="S74">
        <v>23.687000000000001</v>
      </c>
      <c r="T74">
        <v>0</v>
      </c>
      <c r="U74">
        <v>418.77</v>
      </c>
      <c r="V74">
        <v>9.0350000000000001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43.147199999999998</v>
      </c>
      <c r="AH74">
        <v>93.563599999999994</v>
      </c>
      <c r="AI74">
        <v>0</v>
      </c>
      <c r="AJ74">
        <v>0</v>
      </c>
      <c r="AK74">
        <v>53.5518</v>
      </c>
      <c r="AL74">
        <v>2.3239999999999998</v>
      </c>
      <c r="AM74">
        <v>15.804048</v>
      </c>
      <c r="AN74">
        <v>0.66954999999999998</v>
      </c>
      <c r="AO74">
        <v>0</v>
      </c>
      <c r="AP74">
        <v>0</v>
      </c>
      <c r="AQ74">
        <v>49.896000000000001</v>
      </c>
      <c r="AR74">
        <v>35.328000000000003</v>
      </c>
      <c r="AS74">
        <v>25.558800000000002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2742.9733449999999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605.20849999999996</v>
      </c>
      <c r="L75">
        <v>425.95260000000002</v>
      </c>
      <c r="M75">
        <v>92</v>
      </c>
      <c r="N75">
        <v>118.125</v>
      </c>
      <c r="O75">
        <v>123.66562500000001</v>
      </c>
      <c r="P75">
        <v>137.625</v>
      </c>
      <c r="Q75">
        <v>10.91</v>
      </c>
      <c r="R75">
        <v>37.622999999999998</v>
      </c>
      <c r="S75">
        <v>23.687000000000001</v>
      </c>
      <c r="T75">
        <v>0</v>
      </c>
      <c r="U75">
        <v>418.77</v>
      </c>
      <c r="V75">
        <v>9.0350000000000001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43.147199999999998</v>
      </c>
      <c r="AH75">
        <v>93.563599999999994</v>
      </c>
      <c r="AI75">
        <v>0</v>
      </c>
      <c r="AJ75">
        <v>0</v>
      </c>
      <c r="AK75">
        <v>53.5518</v>
      </c>
      <c r="AL75">
        <v>2.3239999999999998</v>
      </c>
      <c r="AM75">
        <v>15.804048</v>
      </c>
      <c r="AN75">
        <v>0.66954999999999998</v>
      </c>
      <c r="AO75">
        <v>0</v>
      </c>
      <c r="AP75">
        <v>0</v>
      </c>
      <c r="AQ75">
        <v>49.896000000000001</v>
      </c>
      <c r="AR75">
        <v>35.328000000000003</v>
      </c>
      <c r="AS75">
        <v>24.2136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2750.8064530000001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605.20849999999996</v>
      </c>
      <c r="L76">
        <v>425.95260000000002</v>
      </c>
      <c r="M76">
        <v>92</v>
      </c>
      <c r="N76">
        <v>118.125</v>
      </c>
      <c r="O76">
        <v>123.66562500000001</v>
      </c>
      <c r="P76">
        <v>137.625</v>
      </c>
      <c r="Q76">
        <v>10.91</v>
      </c>
      <c r="R76">
        <v>37.622999999999998</v>
      </c>
      <c r="S76">
        <v>23.687000000000001</v>
      </c>
      <c r="T76">
        <v>0</v>
      </c>
      <c r="U76">
        <v>418.77</v>
      </c>
      <c r="V76">
        <v>9.0350000000000001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43.147199999999998</v>
      </c>
      <c r="AH76">
        <v>93.563599999999994</v>
      </c>
      <c r="AI76">
        <v>0</v>
      </c>
      <c r="AJ76">
        <v>0</v>
      </c>
      <c r="AK76">
        <v>53.5518</v>
      </c>
      <c r="AL76">
        <v>2.3239999999999998</v>
      </c>
      <c r="AM76">
        <v>15.804048</v>
      </c>
      <c r="AN76">
        <v>0.66954999999999998</v>
      </c>
      <c r="AO76">
        <v>0</v>
      </c>
      <c r="AP76">
        <v>0</v>
      </c>
      <c r="AQ76">
        <v>49.896000000000001</v>
      </c>
      <c r="AR76">
        <v>35.328000000000003</v>
      </c>
      <c r="AS76">
        <v>24.2136</v>
      </c>
      <c r="AT76">
        <v>20.000005000000002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2750.8064530000001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605.20849999999996</v>
      </c>
      <c r="L77">
        <v>415.95260000000002</v>
      </c>
      <c r="M77">
        <v>92</v>
      </c>
      <c r="N77">
        <v>118.125</v>
      </c>
      <c r="O77">
        <v>123.66562500000001</v>
      </c>
      <c r="P77">
        <v>139.24445600000001</v>
      </c>
      <c r="Q77">
        <v>10.91</v>
      </c>
      <c r="R77">
        <v>42.372272000000002</v>
      </c>
      <c r="S77">
        <v>23.687000000000001</v>
      </c>
      <c r="T77">
        <v>0</v>
      </c>
      <c r="U77">
        <v>418.77</v>
      </c>
      <c r="V77">
        <v>9.73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43.147199999999998</v>
      </c>
      <c r="AH77">
        <v>93.563599999999994</v>
      </c>
      <c r="AI77">
        <v>0</v>
      </c>
      <c r="AJ77">
        <v>0</v>
      </c>
      <c r="AK77">
        <v>53.5518</v>
      </c>
      <c r="AL77">
        <v>12.782</v>
      </c>
      <c r="AM77">
        <v>15.804048</v>
      </c>
      <c r="AN77">
        <v>0.66954999999999998</v>
      </c>
      <c r="AO77">
        <v>0</v>
      </c>
      <c r="AP77">
        <v>0.64049999999999996</v>
      </c>
      <c r="AQ77">
        <v>49.896000000000001</v>
      </c>
      <c r="AR77">
        <v>35.328000000000003</v>
      </c>
      <c r="AS77">
        <v>24.2136</v>
      </c>
      <c r="AT77">
        <v>20.000005000000002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2758.9686810000003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605.20849999999996</v>
      </c>
      <c r="L78">
        <v>415.95260000000002</v>
      </c>
      <c r="M78">
        <v>92</v>
      </c>
      <c r="N78">
        <v>118.125</v>
      </c>
      <c r="O78">
        <v>123.66562500000001</v>
      </c>
      <c r="P78">
        <v>139.3125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9.73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43.147199999999998</v>
      </c>
      <c r="AH78">
        <v>93.563599999999994</v>
      </c>
      <c r="AI78">
        <v>0</v>
      </c>
      <c r="AJ78">
        <v>0</v>
      </c>
      <c r="AK78">
        <v>53.5518</v>
      </c>
      <c r="AL78">
        <v>79.376220000000004</v>
      </c>
      <c r="AM78">
        <v>15.804048</v>
      </c>
      <c r="AN78">
        <v>0.66954999999999998</v>
      </c>
      <c r="AO78">
        <v>0</v>
      </c>
      <c r="AP78">
        <v>6.6612</v>
      </c>
      <c r="AQ78">
        <v>49.896000000000001</v>
      </c>
      <c r="AR78">
        <v>35.328000000000003</v>
      </c>
      <c r="AS78">
        <v>24.2136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2834.3725730000006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605.20849999999996</v>
      </c>
      <c r="L79">
        <v>415.95260000000002</v>
      </c>
      <c r="M79">
        <v>92</v>
      </c>
      <c r="N79">
        <v>118.125</v>
      </c>
      <c r="O79">
        <v>123.66562500000001</v>
      </c>
      <c r="P79">
        <v>139.3125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9.73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22.985399999999998</v>
      </c>
      <c r="AE79">
        <v>32.957704</v>
      </c>
      <c r="AF79">
        <v>25.143000000000001</v>
      </c>
      <c r="AG79">
        <v>43.147199999999998</v>
      </c>
      <c r="AH79">
        <v>93.563599999999994</v>
      </c>
      <c r="AI79">
        <v>0</v>
      </c>
      <c r="AJ79">
        <v>0</v>
      </c>
      <c r="AK79">
        <v>53.5518</v>
      </c>
      <c r="AL79">
        <v>79.376220000000004</v>
      </c>
      <c r="AM79">
        <v>15.804048</v>
      </c>
      <c r="AN79">
        <v>0.66954999999999998</v>
      </c>
      <c r="AO79">
        <v>0</v>
      </c>
      <c r="AP79">
        <v>6.6612</v>
      </c>
      <c r="AQ79">
        <v>49.896000000000001</v>
      </c>
      <c r="AR79">
        <v>35.328000000000003</v>
      </c>
      <c r="AS79">
        <v>24.2136</v>
      </c>
      <c r="AT79">
        <v>20.000005000000002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2829.9498650000005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605.20849999999996</v>
      </c>
      <c r="L80">
        <v>415.95260000000002</v>
      </c>
      <c r="M80">
        <v>92</v>
      </c>
      <c r="N80">
        <v>118.125</v>
      </c>
      <c r="O80">
        <v>123.66562500000001</v>
      </c>
      <c r="P80">
        <v>139.3125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9.73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7.9260000000000002</v>
      </c>
      <c r="AE80">
        <v>16.478852</v>
      </c>
      <c r="AF80">
        <v>16.762</v>
      </c>
      <c r="AG80">
        <v>43.147199999999998</v>
      </c>
      <c r="AH80">
        <v>93.563599999999994</v>
      </c>
      <c r="AI80">
        <v>0</v>
      </c>
      <c r="AJ80">
        <v>0</v>
      </c>
      <c r="AK80">
        <v>53.5518</v>
      </c>
      <c r="AL80">
        <v>79.376220000000004</v>
      </c>
      <c r="AM80">
        <v>15.804048</v>
      </c>
      <c r="AN80">
        <v>0.66954999999999998</v>
      </c>
      <c r="AO80">
        <v>0</v>
      </c>
      <c r="AP80">
        <v>0</v>
      </c>
      <c r="AQ80">
        <v>49.896000000000001</v>
      </c>
      <c r="AR80">
        <v>35.328000000000003</v>
      </c>
      <c r="AS80">
        <v>24.2136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2750.9428450000005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605.20849999999996</v>
      </c>
      <c r="L81">
        <v>415.95260000000002</v>
      </c>
      <c r="M81">
        <v>92</v>
      </c>
      <c r="N81">
        <v>118.125</v>
      </c>
      <c r="O81">
        <v>123.66562500000001</v>
      </c>
      <c r="P81">
        <v>139.3125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9.73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13.0634</v>
      </c>
      <c r="AC81">
        <v>0</v>
      </c>
      <c r="AD81">
        <v>0</v>
      </c>
      <c r="AE81">
        <v>16.478852</v>
      </c>
      <c r="AF81">
        <v>8.3810000000000002</v>
      </c>
      <c r="AG81">
        <v>43.147199999999998</v>
      </c>
      <c r="AH81">
        <v>70.172700000000006</v>
      </c>
      <c r="AI81">
        <v>0</v>
      </c>
      <c r="AJ81">
        <v>0</v>
      </c>
      <c r="AK81">
        <v>53.5518</v>
      </c>
      <c r="AL81">
        <v>79.376220000000004</v>
      </c>
      <c r="AM81">
        <v>15.804048</v>
      </c>
      <c r="AN81">
        <v>0.66954999999999998</v>
      </c>
      <c r="AO81">
        <v>0</v>
      </c>
      <c r="AP81">
        <v>0</v>
      </c>
      <c r="AQ81">
        <v>37.421999999999997</v>
      </c>
      <c r="AR81">
        <v>35.328000000000003</v>
      </c>
      <c r="AS81">
        <v>24.2136</v>
      </c>
      <c r="AT81">
        <v>20.000005000000002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2662.6463850000005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605.20849999999996</v>
      </c>
      <c r="L82">
        <v>415.95260000000002</v>
      </c>
      <c r="M82">
        <v>92</v>
      </c>
      <c r="N82">
        <v>118.125</v>
      </c>
      <c r="O82">
        <v>123.66562500000001</v>
      </c>
      <c r="P82">
        <v>139.3125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9.73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13.0634</v>
      </c>
      <c r="AC82">
        <v>0</v>
      </c>
      <c r="AD82">
        <v>0</v>
      </c>
      <c r="AE82">
        <v>16.478852</v>
      </c>
      <c r="AF82">
        <v>8.3810000000000002</v>
      </c>
      <c r="AG82">
        <v>43.147199999999998</v>
      </c>
      <c r="AH82">
        <v>46.781799999999997</v>
      </c>
      <c r="AI82">
        <v>0</v>
      </c>
      <c r="AJ82">
        <v>0</v>
      </c>
      <c r="AK82">
        <v>53.5518</v>
      </c>
      <c r="AL82">
        <v>12.782</v>
      </c>
      <c r="AM82">
        <v>15.804048</v>
      </c>
      <c r="AN82">
        <v>0.66954999999999998</v>
      </c>
      <c r="AO82">
        <v>0</v>
      </c>
      <c r="AP82">
        <v>0</v>
      </c>
      <c r="AQ82">
        <v>37.421999999999997</v>
      </c>
      <c r="AR82">
        <v>35.328000000000003</v>
      </c>
      <c r="AS82">
        <v>24.2136</v>
      </c>
      <c r="AT82">
        <v>20.000005000000002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2558.6119050000007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605.20849999999996</v>
      </c>
      <c r="L83">
        <v>415.95260000000002</v>
      </c>
      <c r="M83">
        <v>92</v>
      </c>
      <c r="N83">
        <v>118.125</v>
      </c>
      <c r="O83">
        <v>123.66562500000001</v>
      </c>
      <c r="P83">
        <v>129.28389999999999</v>
      </c>
      <c r="Q83">
        <v>10.1389</v>
      </c>
      <c r="R83">
        <v>37.622999999999998</v>
      </c>
      <c r="S83">
        <v>23.687000000000001</v>
      </c>
      <c r="T83">
        <v>0</v>
      </c>
      <c r="U83">
        <v>418.77</v>
      </c>
      <c r="V83">
        <v>9.73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0</v>
      </c>
      <c r="AC83">
        <v>0</v>
      </c>
      <c r="AD83">
        <v>0</v>
      </c>
      <c r="AE83">
        <v>16.478852</v>
      </c>
      <c r="AF83">
        <v>8.3810000000000002</v>
      </c>
      <c r="AG83">
        <v>43.147199999999998</v>
      </c>
      <c r="AH83">
        <v>23.390899999999998</v>
      </c>
      <c r="AI83">
        <v>0</v>
      </c>
      <c r="AJ83">
        <v>0</v>
      </c>
      <c r="AK83">
        <v>53.5518</v>
      </c>
      <c r="AL83">
        <v>2.3239999999999998</v>
      </c>
      <c r="AM83">
        <v>15.804048</v>
      </c>
      <c r="AN83">
        <v>0.66954999999999998</v>
      </c>
      <c r="AO83">
        <v>0</v>
      </c>
      <c r="AP83">
        <v>0</v>
      </c>
      <c r="AQ83">
        <v>24.948</v>
      </c>
      <c r="AR83">
        <v>35.328000000000003</v>
      </c>
      <c r="AS83">
        <v>28.921800000000001</v>
      </c>
      <c r="AT83">
        <v>20.000005000000002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2485.6639049999994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605.20849999999996</v>
      </c>
      <c r="L84">
        <v>415.95260000000002</v>
      </c>
      <c r="M84">
        <v>92</v>
      </c>
      <c r="N84">
        <v>118.125</v>
      </c>
      <c r="O84">
        <v>123.66562500000001</v>
      </c>
      <c r="P84">
        <v>129.28389999999999</v>
      </c>
      <c r="Q84">
        <v>10.1389</v>
      </c>
      <c r="R84">
        <v>37.622999999999998</v>
      </c>
      <c r="S84">
        <v>23.687000000000001</v>
      </c>
      <c r="T84">
        <v>0</v>
      </c>
      <c r="U84">
        <v>418.77</v>
      </c>
      <c r="V84">
        <v>9.73</v>
      </c>
      <c r="W84">
        <v>46.399079999999998</v>
      </c>
      <c r="X84">
        <v>147.515625</v>
      </c>
      <c r="Y84">
        <v>0</v>
      </c>
      <c r="Z84">
        <v>6.5208000000000004</v>
      </c>
      <c r="AA84">
        <v>28.09872</v>
      </c>
      <c r="AB84">
        <v>0</v>
      </c>
      <c r="AC84">
        <v>0</v>
      </c>
      <c r="AD84">
        <v>0</v>
      </c>
      <c r="AE84">
        <v>16.478852</v>
      </c>
      <c r="AF84">
        <v>8.3810000000000002</v>
      </c>
      <c r="AG84">
        <v>43.147199999999998</v>
      </c>
      <c r="AH84">
        <v>23.390899999999998</v>
      </c>
      <c r="AI84">
        <v>0</v>
      </c>
      <c r="AJ84">
        <v>0</v>
      </c>
      <c r="AK84">
        <v>53.5518</v>
      </c>
      <c r="AL84">
        <v>2.3239999999999998</v>
      </c>
      <c r="AM84">
        <v>15.804048</v>
      </c>
      <c r="AN84">
        <v>0.66954999999999998</v>
      </c>
      <c r="AO84">
        <v>0</v>
      </c>
      <c r="AP84">
        <v>0</v>
      </c>
      <c r="AQ84">
        <v>24.948</v>
      </c>
      <c r="AR84">
        <v>35.328000000000003</v>
      </c>
      <c r="AS84">
        <v>28.921800000000001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2485.6639049999994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605.20849999999996</v>
      </c>
      <c r="L85">
        <v>415.95260000000002</v>
      </c>
      <c r="M85">
        <v>92</v>
      </c>
      <c r="N85">
        <v>118.125</v>
      </c>
      <c r="O85">
        <v>123.66562500000001</v>
      </c>
      <c r="P85">
        <v>129.28389999999999</v>
      </c>
      <c r="Q85">
        <v>10.1389</v>
      </c>
      <c r="R85">
        <v>37.622999999999998</v>
      </c>
      <c r="S85">
        <v>23.687000000000001</v>
      </c>
      <c r="T85">
        <v>0</v>
      </c>
      <c r="U85">
        <v>418.77</v>
      </c>
      <c r="V85">
        <v>9.73</v>
      </c>
      <c r="W85">
        <v>46.399079999999998</v>
      </c>
      <c r="X85">
        <v>147.515625</v>
      </c>
      <c r="Y85">
        <v>0</v>
      </c>
      <c r="Z85">
        <v>6.5208000000000004</v>
      </c>
      <c r="AA85">
        <v>28.09872</v>
      </c>
      <c r="AB85">
        <v>0</v>
      </c>
      <c r="AC85">
        <v>0</v>
      </c>
      <c r="AD85">
        <v>0</v>
      </c>
      <c r="AE85">
        <v>16.478852</v>
      </c>
      <c r="AF85">
        <v>8.3810000000000002</v>
      </c>
      <c r="AG85">
        <v>43.147199999999998</v>
      </c>
      <c r="AH85">
        <v>0</v>
      </c>
      <c r="AI85">
        <v>0</v>
      </c>
      <c r="AJ85">
        <v>0</v>
      </c>
      <c r="AK85">
        <v>53.5518</v>
      </c>
      <c r="AL85">
        <v>2.3239999999999998</v>
      </c>
      <c r="AM85">
        <v>15.804048</v>
      </c>
      <c r="AN85">
        <v>0.66954999999999998</v>
      </c>
      <c r="AO85">
        <v>0</v>
      </c>
      <c r="AP85">
        <v>0</v>
      </c>
      <c r="AQ85">
        <v>24.948</v>
      </c>
      <c r="AR85">
        <v>35.328000000000003</v>
      </c>
      <c r="AS85">
        <v>28.921800000000001</v>
      </c>
      <c r="AT85">
        <v>20.000005000000002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2462.2730049999996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605.20849999999996</v>
      </c>
      <c r="L86">
        <v>415.95260000000002</v>
      </c>
      <c r="M86">
        <v>92</v>
      </c>
      <c r="N86">
        <v>118.125</v>
      </c>
      <c r="O86">
        <v>123.66562500000001</v>
      </c>
      <c r="P86">
        <v>129.28389999999999</v>
      </c>
      <c r="Q86">
        <v>10.1389</v>
      </c>
      <c r="R86">
        <v>37.622999999999998</v>
      </c>
      <c r="S86">
        <v>23.687000000000001</v>
      </c>
      <c r="T86">
        <v>0</v>
      </c>
      <c r="U86">
        <v>418.77</v>
      </c>
      <c r="V86">
        <v>9.73</v>
      </c>
      <c r="W86">
        <v>46.399079999999998</v>
      </c>
      <c r="X86">
        <v>147.515625</v>
      </c>
      <c r="Y86">
        <v>0</v>
      </c>
      <c r="Z86">
        <v>6.5208000000000004</v>
      </c>
      <c r="AA86">
        <v>24.094999999999999</v>
      </c>
      <c r="AB86">
        <v>0</v>
      </c>
      <c r="AC86">
        <v>0</v>
      </c>
      <c r="AD86">
        <v>0</v>
      </c>
      <c r="AE86">
        <v>16.478852</v>
      </c>
      <c r="AF86">
        <v>8.3810000000000002</v>
      </c>
      <c r="AG86">
        <v>43.147199999999998</v>
      </c>
      <c r="AH86">
        <v>0</v>
      </c>
      <c r="AI86">
        <v>0</v>
      </c>
      <c r="AJ86">
        <v>0</v>
      </c>
      <c r="AK86">
        <v>53.5518</v>
      </c>
      <c r="AL86">
        <v>2.3239999999999998</v>
      </c>
      <c r="AM86">
        <v>15.804048</v>
      </c>
      <c r="AN86">
        <v>0.66954999999999998</v>
      </c>
      <c r="AO86">
        <v>0</v>
      </c>
      <c r="AP86">
        <v>0</v>
      </c>
      <c r="AQ86">
        <v>24.948</v>
      </c>
      <c r="AR86">
        <v>35.328000000000003</v>
      </c>
      <c r="AS86">
        <v>28.921800000000001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2458.2692849999994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568.88455199999999</v>
      </c>
      <c r="L87">
        <v>417.16919999999999</v>
      </c>
      <c r="M87">
        <v>92</v>
      </c>
      <c r="N87">
        <v>118.125</v>
      </c>
      <c r="O87">
        <v>123.66562500000001</v>
      </c>
      <c r="P87">
        <v>129.28389999999999</v>
      </c>
      <c r="Q87">
        <v>10.1389</v>
      </c>
      <c r="R87">
        <v>37.622999999999998</v>
      </c>
      <c r="S87">
        <v>23.687000000000001</v>
      </c>
      <c r="T87">
        <v>0</v>
      </c>
      <c r="U87">
        <v>418.77</v>
      </c>
      <c r="V87">
        <v>9.73</v>
      </c>
      <c r="W87">
        <v>46.399079999999998</v>
      </c>
      <c r="X87">
        <v>147.515625</v>
      </c>
      <c r="Y87">
        <v>0</v>
      </c>
      <c r="Z87">
        <v>6.5208000000000004</v>
      </c>
      <c r="AA87">
        <v>14.04936</v>
      </c>
      <c r="AB87">
        <v>0</v>
      </c>
      <c r="AC87">
        <v>0</v>
      </c>
      <c r="AD87">
        <v>0</v>
      </c>
      <c r="AE87">
        <v>16.478852</v>
      </c>
      <c r="AF87">
        <v>8.3810000000000002</v>
      </c>
      <c r="AG87">
        <v>43.147199999999998</v>
      </c>
      <c r="AH87">
        <v>0</v>
      </c>
      <c r="AI87">
        <v>0</v>
      </c>
      <c r="AJ87">
        <v>0</v>
      </c>
      <c r="AK87">
        <v>53.5518</v>
      </c>
      <c r="AL87">
        <v>2.3239999999999998</v>
      </c>
      <c r="AM87">
        <v>15.804048</v>
      </c>
      <c r="AN87">
        <v>0.66954999999999998</v>
      </c>
      <c r="AO87">
        <v>0</v>
      </c>
      <c r="AP87">
        <v>0</v>
      </c>
      <c r="AQ87">
        <v>24.948</v>
      </c>
      <c r="AR87">
        <v>35.328000000000003</v>
      </c>
      <c r="AS87">
        <v>28.921800000000001</v>
      </c>
      <c r="AT87">
        <v>20.000005000000002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2413.1162969999996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524</v>
      </c>
      <c r="L88">
        <v>417.16919999999999</v>
      </c>
      <c r="M88">
        <v>92</v>
      </c>
      <c r="N88">
        <v>118.125</v>
      </c>
      <c r="O88">
        <v>123.66562500000001</v>
      </c>
      <c r="P88">
        <v>129.28389999999999</v>
      </c>
      <c r="Q88">
        <v>10.1389</v>
      </c>
      <c r="R88">
        <v>37.622999999999998</v>
      </c>
      <c r="S88">
        <v>23.687000000000001</v>
      </c>
      <c r="T88">
        <v>0</v>
      </c>
      <c r="U88">
        <v>418.77</v>
      </c>
      <c r="V88">
        <v>9.73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8.3810000000000002</v>
      </c>
      <c r="AG88">
        <v>43.147199999999998</v>
      </c>
      <c r="AH88">
        <v>0</v>
      </c>
      <c r="AI88">
        <v>0</v>
      </c>
      <c r="AJ88">
        <v>0</v>
      </c>
      <c r="AK88">
        <v>53.5518</v>
      </c>
      <c r="AL88">
        <v>2.3239999999999998</v>
      </c>
      <c r="AM88">
        <v>15.804048</v>
      </c>
      <c r="AN88">
        <v>0.66954999999999998</v>
      </c>
      <c r="AO88">
        <v>0</v>
      </c>
      <c r="AP88">
        <v>0</v>
      </c>
      <c r="AQ88">
        <v>12.474</v>
      </c>
      <c r="AR88">
        <v>35.328000000000003</v>
      </c>
      <c r="AS88">
        <v>28.921800000000001</v>
      </c>
      <c r="AT88">
        <v>20.000005000000002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2341.7083849999999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524</v>
      </c>
      <c r="L89">
        <v>417.40249999999997</v>
      </c>
      <c r="M89">
        <v>92</v>
      </c>
      <c r="N89">
        <v>118.125</v>
      </c>
      <c r="O89">
        <v>123.66562500000001</v>
      </c>
      <c r="P89">
        <v>129.28389999999999</v>
      </c>
      <c r="Q89">
        <v>10.1389</v>
      </c>
      <c r="R89">
        <v>37.622999999999998</v>
      </c>
      <c r="S89">
        <v>23.687000000000001</v>
      </c>
      <c r="T89">
        <v>0</v>
      </c>
      <c r="U89">
        <v>418.77</v>
      </c>
      <c r="V89">
        <v>9.73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8.3810000000000002</v>
      </c>
      <c r="AG89">
        <v>43.147199999999998</v>
      </c>
      <c r="AH89">
        <v>0</v>
      </c>
      <c r="AI89">
        <v>0</v>
      </c>
      <c r="AJ89">
        <v>0</v>
      </c>
      <c r="AK89">
        <v>53.5518</v>
      </c>
      <c r="AL89">
        <v>2.3239999999999998</v>
      </c>
      <c r="AM89">
        <v>15.804048</v>
      </c>
      <c r="AN89">
        <v>0.66954999999999998</v>
      </c>
      <c r="AO89">
        <v>0</v>
      </c>
      <c r="AP89">
        <v>0</v>
      </c>
      <c r="AQ89">
        <v>12.096</v>
      </c>
      <c r="AR89">
        <v>35.328000000000003</v>
      </c>
      <c r="AS89">
        <v>30.939599999999999</v>
      </c>
      <c r="AT89">
        <v>20.000005000000002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2343.5814849999997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524</v>
      </c>
      <c r="L90">
        <v>401.73329999999999</v>
      </c>
      <c r="M90">
        <v>92</v>
      </c>
      <c r="N90">
        <v>118.125</v>
      </c>
      <c r="O90">
        <v>123.66562500000001</v>
      </c>
      <c r="P90">
        <v>129.28389999999999</v>
      </c>
      <c r="Q90">
        <v>10.1389</v>
      </c>
      <c r="R90">
        <v>37.622999999999998</v>
      </c>
      <c r="S90">
        <v>23.687000000000001</v>
      </c>
      <c r="T90">
        <v>0</v>
      </c>
      <c r="U90">
        <v>418.77</v>
      </c>
      <c r="V90">
        <v>9.73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8.3810000000000002</v>
      </c>
      <c r="AG90">
        <v>43.147199999999998</v>
      </c>
      <c r="AH90">
        <v>0</v>
      </c>
      <c r="AI90">
        <v>0</v>
      </c>
      <c r="AJ90">
        <v>0</v>
      </c>
      <c r="AK90">
        <v>53.5518</v>
      </c>
      <c r="AL90">
        <v>2.3239999999999998</v>
      </c>
      <c r="AM90">
        <v>15.804048</v>
      </c>
      <c r="AN90">
        <v>0.66954999999999998</v>
      </c>
      <c r="AO90">
        <v>0</v>
      </c>
      <c r="AP90">
        <v>0</v>
      </c>
      <c r="AQ90">
        <v>11.843999999999999</v>
      </c>
      <c r="AR90">
        <v>35.328000000000003</v>
      </c>
      <c r="AS90">
        <v>30.939599999999999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2327.6602849999995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524</v>
      </c>
      <c r="L91">
        <v>392.33330000000001</v>
      </c>
      <c r="M91">
        <v>92</v>
      </c>
      <c r="N91">
        <v>118.125</v>
      </c>
      <c r="O91">
        <v>123.66562500000001</v>
      </c>
      <c r="P91">
        <v>129.28389999999999</v>
      </c>
      <c r="Q91">
        <v>10.1389</v>
      </c>
      <c r="R91">
        <v>37.622999999999998</v>
      </c>
      <c r="S91">
        <v>23.687000000000001</v>
      </c>
      <c r="T91">
        <v>0</v>
      </c>
      <c r="U91">
        <v>418.77</v>
      </c>
      <c r="V91">
        <v>9.73</v>
      </c>
      <c r="W91">
        <v>46.399079999999998</v>
      </c>
      <c r="X91">
        <v>147.515625</v>
      </c>
      <c r="Y91">
        <v>0</v>
      </c>
      <c r="Z91">
        <v>13.041600000000001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8.3810000000000002</v>
      </c>
      <c r="AG91">
        <v>43.147199999999998</v>
      </c>
      <c r="AH91">
        <v>0</v>
      </c>
      <c r="AI91">
        <v>0</v>
      </c>
      <c r="AJ91">
        <v>0</v>
      </c>
      <c r="AK91">
        <v>53.5518</v>
      </c>
      <c r="AL91">
        <v>2.3239999999999998</v>
      </c>
      <c r="AM91">
        <v>15.804048</v>
      </c>
      <c r="AN91">
        <v>0.66954999999999998</v>
      </c>
      <c r="AO91">
        <v>0</v>
      </c>
      <c r="AP91">
        <v>0</v>
      </c>
      <c r="AQ91">
        <v>0</v>
      </c>
      <c r="AR91">
        <v>35.328000000000003</v>
      </c>
      <c r="AS91">
        <v>30.939599999999999</v>
      </c>
      <c r="AT91">
        <v>20.000005000000002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2296.4582329999998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524</v>
      </c>
      <c r="L92">
        <v>382.33330000000001</v>
      </c>
      <c r="M92">
        <v>92</v>
      </c>
      <c r="N92">
        <v>118.125</v>
      </c>
      <c r="O92">
        <v>123.66562500000001</v>
      </c>
      <c r="P92">
        <v>129.28389999999999</v>
      </c>
      <c r="Q92">
        <v>10.1389</v>
      </c>
      <c r="R92">
        <v>37.622999999999998</v>
      </c>
      <c r="S92">
        <v>23.687000000000001</v>
      </c>
      <c r="T92">
        <v>0</v>
      </c>
      <c r="U92">
        <v>418.77</v>
      </c>
      <c r="V92">
        <v>9.73</v>
      </c>
      <c r="W92">
        <v>46.399079999999998</v>
      </c>
      <c r="X92">
        <v>147.515625</v>
      </c>
      <c r="Y92">
        <v>0</v>
      </c>
      <c r="Z92">
        <v>13.041600000000001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8.3810000000000002</v>
      </c>
      <c r="AG92">
        <v>43.147199999999998</v>
      </c>
      <c r="AH92">
        <v>0</v>
      </c>
      <c r="AI92">
        <v>0</v>
      </c>
      <c r="AJ92">
        <v>0</v>
      </c>
      <c r="AK92">
        <v>53.5518</v>
      </c>
      <c r="AL92">
        <v>2.3239999999999998</v>
      </c>
      <c r="AM92">
        <v>15.804048</v>
      </c>
      <c r="AN92">
        <v>0.66954999999999998</v>
      </c>
      <c r="AO92">
        <v>0</v>
      </c>
      <c r="AP92">
        <v>0</v>
      </c>
      <c r="AQ92">
        <v>0</v>
      </c>
      <c r="AR92">
        <v>35.328000000000003</v>
      </c>
      <c r="AS92">
        <v>30.939599999999999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2286.4582329999998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524</v>
      </c>
      <c r="L93">
        <v>367.66669999999999</v>
      </c>
      <c r="M93">
        <v>92</v>
      </c>
      <c r="N93">
        <v>118.125</v>
      </c>
      <c r="O93">
        <v>123.66562500000001</v>
      </c>
      <c r="P93">
        <v>129.28389999999999</v>
      </c>
      <c r="Q93">
        <v>10.1389</v>
      </c>
      <c r="R93">
        <v>37.622999999999998</v>
      </c>
      <c r="S93">
        <v>23.687000000000001</v>
      </c>
      <c r="T93">
        <v>0</v>
      </c>
      <c r="U93">
        <v>393.75</v>
      </c>
      <c r="V93">
        <v>9.73</v>
      </c>
      <c r="W93">
        <v>46.399079999999998</v>
      </c>
      <c r="X93">
        <v>147.515625</v>
      </c>
      <c r="Y93">
        <v>0</v>
      </c>
      <c r="Z93">
        <v>13.041600000000001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8.3810000000000002</v>
      </c>
      <c r="AG93">
        <v>43.147199999999998</v>
      </c>
      <c r="AH93">
        <v>0</v>
      </c>
      <c r="AI93">
        <v>0</v>
      </c>
      <c r="AJ93">
        <v>0</v>
      </c>
      <c r="AK93">
        <v>53.5518</v>
      </c>
      <c r="AL93">
        <v>2.3239999999999998</v>
      </c>
      <c r="AM93">
        <v>15.804048</v>
      </c>
      <c r="AN93">
        <v>0.66954999999999998</v>
      </c>
      <c r="AO93">
        <v>0</v>
      </c>
      <c r="AP93">
        <v>0</v>
      </c>
      <c r="AQ93">
        <v>0</v>
      </c>
      <c r="AR93">
        <v>35.328000000000003</v>
      </c>
      <c r="AS93">
        <v>30.939599999999999</v>
      </c>
      <c r="AT93">
        <v>20.000005000000002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2246.7716330000003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524</v>
      </c>
      <c r="L94">
        <v>353</v>
      </c>
      <c r="M94">
        <v>92</v>
      </c>
      <c r="N94">
        <v>118.125</v>
      </c>
      <c r="O94">
        <v>123.66562500000001</v>
      </c>
      <c r="P94">
        <v>129.28389999999999</v>
      </c>
      <c r="Q94">
        <v>10.1389</v>
      </c>
      <c r="R94">
        <v>37.622999999999998</v>
      </c>
      <c r="S94">
        <v>23.687000000000001</v>
      </c>
      <c r="T94">
        <v>0</v>
      </c>
      <c r="U94">
        <v>371.25</v>
      </c>
      <c r="V94">
        <v>9.73</v>
      </c>
      <c r="W94">
        <v>46.399079999999998</v>
      </c>
      <c r="X94">
        <v>147.515625</v>
      </c>
      <c r="Y94">
        <v>0</v>
      </c>
      <c r="Z94">
        <v>13.041600000000001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8.3810000000000002</v>
      </c>
      <c r="AG94">
        <v>43.147199999999998</v>
      </c>
      <c r="AH94">
        <v>0</v>
      </c>
      <c r="AI94">
        <v>0</v>
      </c>
      <c r="AJ94">
        <v>0</v>
      </c>
      <c r="AK94">
        <v>53.5518</v>
      </c>
      <c r="AL94">
        <v>2.3239999999999998</v>
      </c>
      <c r="AM94">
        <v>15.804048</v>
      </c>
      <c r="AN94">
        <v>0.66954999999999998</v>
      </c>
      <c r="AO94">
        <v>0</v>
      </c>
      <c r="AP94">
        <v>0</v>
      </c>
      <c r="AQ94">
        <v>0</v>
      </c>
      <c r="AR94">
        <v>35.328000000000003</v>
      </c>
      <c r="AS94">
        <v>30.939599999999999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2209.6049330000001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524</v>
      </c>
      <c r="L95">
        <v>338.42500000000001</v>
      </c>
      <c r="M95">
        <v>92</v>
      </c>
      <c r="N95">
        <v>118.125</v>
      </c>
      <c r="O95">
        <v>123.66562500000001</v>
      </c>
      <c r="P95">
        <v>129.28389999999999</v>
      </c>
      <c r="Q95">
        <v>10.1389</v>
      </c>
      <c r="R95">
        <v>37.622999999999998</v>
      </c>
      <c r="S95">
        <v>23.687000000000001</v>
      </c>
      <c r="T95">
        <v>0</v>
      </c>
      <c r="U95">
        <v>348.97500000000002</v>
      </c>
      <c r="V95">
        <v>9.73</v>
      </c>
      <c r="W95">
        <v>46.399079999999998</v>
      </c>
      <c r="X95">
        <v>147.515625</v>
      </c>
      <c r="Y95">
        <v>0</v>
      </c>
      <c r="Z95">
        <v>13.041600000000001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8.3810000000000002</v>
      </c>
      <c r="AG95">
        <v>43.147199999999998</v>
      </c>
      <c r="AH95">
        <v>0</v>
      </c>
      <c r="AI95">
        <v>0</v>
      </c>
      <c r="AJ95">
        <v>0</v>
      </c>
      <c r="AK95">
        <v>53.5518</v>
      </c>
      <c r="AL95">
        <v>2.3239999999999998</v>
      </c>
      <c r="AM95">
        <v>15.804048</v>
      </c>
      <c r="AN95">
        <v>0.66954999999999998</v>
      </c>
      <c r="AO95">
        <v>0</v>
      </c>
      <c r="AP95">
        <v>0</v>
      </c>
      <c r="AQ95">
        <v>0</v>
      </c>
      <c r="AR95">
        <v>35.328000000000003</v>
      </c>
      <c r="AS95">
        <v>29.5944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2171.409733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</v>
      </c>
      <c r="L96">
        <v>323.42500000000001</v>
      </c>
      <c r="M96">
        <v>92</v>
      </c>
      <c r="N96">
        <v>118.125</v>
      </c>
      <c r="O96">
        <v>123.66562500000001</v>
      </c>
      <c r="P96">
        <v>129.28389999999999</v>
      </c>
      <c r="Q96">
        <v>10.1389</v>
      </c>
      <c r="R96">
        <v>37.622999999999998</v>
      </c>
      <c r="S96">
        <v>23.687000000000001</v>
      </c>
      <c r="T96">
        <v>0</v>
      </c>
      <c r="U96">
        <v>348.97500000000002</v>
      </c>
      <c r="V96">
        <v>9.73</v>
      </c>
      <c r="W96">
        <v>46.399079999999998</v>
      </c>
      <c r="X96">
        <v>147.515625</v>
      </c>
      <c r="Y96">
        <v>0</v>
      </c>
      <c r="Z96">
        <v>13.041600000000001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8.3810000000000002</v>
      </c>
      <c r="AG96">
        <v>43.147199999999998</v>
      </c>
      <c r="AH96">
        <v>0</v>
      </c>
      <c r="AI96">
        <v>0</v>
      </c>
      <c r="AJ96">
        <v>0</v>
      </c>
      <c r="AK96">
        <v>53.5518</v>
      </c>
      <c r="AL96">
        <v>2.3239999999999998</v>
      </c>
      <c r="AM96">
        <v>15.804048</v>
      </c>
      <c r="AN96">
        <v>0.66954999999999998</v>
      </c>
      <c r="AO96">
        <v>0</v>
      </c>
      <c r="AP96">
        <v>0</v>
      </c>
      <c r="AQ96">
        <v>0</v>
      </c>
      <c r="AR96">
        <v>35.328000000000003</v>
      </c>
      <c r="AS96">
        <v>29.5944</v>
      </c>
      <c r="AT96">
        <v>20.000005000000002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2126.409733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</v>
      </c>
      <c r="L97">
        <v>323.42500000000001</v>
      </c>
      <c r="M97">
        <v>92</v>
      </c>
      <c r="N97">
        <v>118.125</v>
      </c>
      <c r="O97">
        <v>123.66562500000001</v>
      </c>
      <c r="P97">
        <v>129.28389999999999</v>
      </c>
      <c r="Q97">
        <v>10.1389</v>
      </c>
      <c r="R97">
        <v>37.622999999999998</v>
      </c>
      <c r="S97">
        <v>23.687000000000001</v>
      </c>
      <c r="T97">
        <v>0</v>
      </c>
      <c r="U97">
        <v>348.97500000000002</v>
      </c>
      <c r="V97">
        <v>9.4269999999999996</v>
      </c>
      <c r="W97">
        <v>46.399079999999998</v>
      </c>
      <c r="X97">
        <v>147.515625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8.3810000000000002</v>
      </c>
      <c r="AG97">
        <v>43.147199999999998</v>
      </c>
      <c r="AH97">
        <v>0</v>
      </c>
      <c r="AI97">
        <v>0</v>
      </c>
      <c r="AJ97">
        <v>0</v>
      </c>
      <c r="AK97">
        <v>53.5518</v>
      </c>
      <c r="AL97">
        <v>2.3239999999999998</v>
      </c>
      <c r="AM97">
        <v>15.804048</v>
      </c>
      <c r="AN97">
        <v>0.66954999999999998</v>
      </c>
      <c r="AO97">
        <v>0</v>
      </c>
      <c r="AP97">
        <v>0.76859999999999995</v>
      </c>
      <c r="AQ97">
        <v>0</v>
      </c>
      <c r="AR97">
        <v>35.328000000000003</v>
      </c>
      <c r="AS97">
        <v>29.5944</v>
      </c>
      <c r="AT97">
        <v>20.000005000000002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2126.875333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444</v>
      </c>
      <c r="L98">
        <v>323.42500000000001</v>
      </c>
      <c r="M98">
        <v>92</v>
      </c>
      <c r="N98">
        <v>118.125</v>
      </c>
      <c r="O98">
        <v>123.66562500000001</v>
      </c>
      <c r="P98">
        <v>129.28389999999999</v>
      </c>
      <c r="Q98">
        <v>10.1389</v>
      </c>
      <c r="R98">
        <v>37.622999999999998</v>
      </c>
      <c r="S98">
        <v>23.687000000000001</v>
      </c>
      <c r="T98">
        <v>0</v>
      </c>
      <c r="U98">
        <v>348.97500000000002</v>
      </c>
      <c r="V98">
        <v>9.4269999999999996</v>
      </c>
      <c r="W98">
        <v>46.399079999999998</v>
      </c>
      <c r="X98">
        <v>147.515625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8.3810000000000002</v>
      </c>
      <c r="AG98">
        <v>43.147199999999998</v>
      </c>
      <c r="AH98">
        <v>0</v>
      </c>
      <c r="AI98">
        <v>0</v>
      </c>
      <c r="AJ98">
        <v>0</v>
      </c>
      <c r="AK98">
        <v>53.5518</v>
      </c>
      <c r="AL98">
        <v>2.3239999999999998</v>
      </c>
      <c r="AM98">
        <v>15.804048</v>
      </c>
      <c r="AN98">
        <v>0.66954999999999998</v>
      </c>
      <c r="AO98">
        <v>0</v>
      </c>
      <c r="AP98">
        <v>0.76859999999999995</v>
      </c>
      <c r="AQ98">
        <v>0</v>
      </c>
      <c r="AR98">
        <v>35.328000000000003</v>
      </c>
      <c r="AS98">
        <v>29.5944</v>
      </c>
      <c r="AT98">
        <v>18.587413999999999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2075.4627420000002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11.479151365250001</v>
      </c>
      <c r="L99">
        <f t="shared" si="2"/>
        <v>8.6276878090000046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3.0896185889999996</v>
      </c>
      <c r="Q99">
        <f t="shared" si="2"/>
        <v>0.24167039550000002</v>
      </c>
      <c r="R99">
        <f t="shared" si="2"/>
        <v>0.87639157475000118</v>
      </c>
      <c r="S99">
        <f t="shared" si="2"/>
        <v>0.53345469074999929</v>
      </c>
      <c r="T99">
        <f t="shared" si="2"/>
        <v>0</v>
      </c>
      <c r="U99">
        <f t="shared" si="2"/>
        <v>9.9625499999999949</v>
      </c>
      <c r="V99">
        <f t="shared" si="2"/>
        <v>0.21563836025000008</v>
      </c>
      <c r="W99">
        <f t="shared" si="2"/>
        <v>1.0641967200000011</v>
      </c>
      <c r="X99">
        <f t="shared" si="2"/>
        <v>3.3964647749999997</v>
      </c>
      <c r="Y99">
        <f t="shared" si="2"/>
        <v>0</v>
      </c>
      <c r="Z99">
        <f t="shared" si="2"/>
        <v>0.26898300000000025</v>
      </c>
      <c r="AA99">
        <f t="shared" si="2"/>
        <v>0.30808498999999995</v>
      </c>
      <c r="AB99">
        <f t="shared" si="2"/>
        <v>0.24853118499999996</v>
      </c>
      <c r="AC99">
        <f t="shared" si="2"/>
        <v>0.14283600400000002</v>
      </c>
      <c r="AD99">
        <f t="shared" si="2"/>
        <v>8.9034078999999974E-2</v>
      </c>
      <c r="AE99">
        <f t="shared" si="2"/>
        <v>0.34605589199999959</v>
      </c>
      <c r="AF99">
        <f t="shared" si="2"/>
        <v>0.27361499999999989</v>
      </c>
      <c r="AG99">
        <f t="shared" si="2"/>
        <v>1.0355327999999981</v>
      </c>
      <c r="AH99">
        <f t="shared" si="2"/>
        <v>0.61554999999999993</v>
      </c>
      <c r="AI99">
        <f t="shared" si="2"/>
        <v>0</v>
      </c>
      <c r="AJ99">
        <f t="shared" si="2"/>
        <v>0</v>
      </c>
      <c r="AK99">
        <f t="shared" si="2"/>
        <v>1.2852432000000025</v>
      </c>
      <c r="AL99">
        <f t="shared" si="2"/>
        <v>0.42346766000000097</v>
      </c>
      <c r="AM99">
        <f t="shared" si="2"/>
        <v>0.37929715199999953</v>
      </c>
      <c r="AN99">
        <f t="shared" si="2"/>
        <v>1.6069200000000013E-2</v>
      </c>
      <c r="AO99">
        <f t="shared" si="2"/>
        <v>0</v>
      </c>
      <c r="AP99">
        <f t="shared" si="2"/>
        <v>1.9311075E-2</v>
      </c>
      <c r="AQ99">
        <f t="shared" si="2"/>
        <v>0.39438000000000012</v>
      </c>
      <c r="AR99">
        <f t="shared" si="2"/>
        <v>0.85725599999999968</v>
      </c>
      <c r="AS99">
        <f t="shared" si="2"/>
        <v>0.68449425700000055</v>
      </c>
      <c r="AT99">
        <f t="shared" si="2"/>
        <v>0.45837428675000091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55.343915060250012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45371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420.95800000000003</v>
      </c>
      <c r="L3">
        <v>306.92197299999998</v>
      </c>
      <c r="M3">
        <v>88.825999999999993</v>
      </c>
      <c r="N3">
        <v>114.049688</v>
      </c>
      <c r="O3">
        <v>119.39916100000001</v>
      </c>
      <c r="P3">
        <v>121.25473100000001</v>
      </c>
      <c r="Q3">
        <v>10.493180000000001</v>
      </c>
      <c r="R3">
        <v>36.325006000000002</v>
      </c>
      <c r="S3">
        <v>22.869797999999999</v>
      </c>
      <c r="T3">
        <v>0</v>
      </c>
      <c r="U3">
        <v>404.32243499999998</v>
      </c>
      <c r="V3">
        <v>8.7232920000000007</v>
      </c>
      <c r="W3">
        <v>44.798312000000003</v>
      </c>
      <c r="X3">
        <v>142.42633599999999</v>
      </c>
      <c r="Y3">
        <v>0</v>
      </c>
      <c r="Z3">
        <v>12.591665000000001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8.0918559999999999</v>
      </c>
      <c r="AG3">
        <v>41.658622000000001</v>
      </c>
      <c r="AH3">
        <v>0</v>
      </c>
      <c r="AI3">
        <v>0</v>
      </c>
      <c r="AJ3">
        <v>0</v>
      </c>
      <c r="AK3">
        <v>51.704262999999997</v>
      </c>
      <c r="AL3">
        <v>12.341021</v>
      </c>
      <c r="AM3">
        <v>15.258808</v>
      </c>
      <c r="AN3">
        <v>0.646451</v>
      </c>
      <c r="AO3">
        <v>0</v>
      </c>
      <c r="AP3">
        <v>5.4419440000000003</v>
      </c>
      <c r="AQ3">
        <v>0</v>
      </c>
      <c r="AR3">
        <v>39.438744</v>
      </c>
      <c r="AS3">
        <v>20.780650000000001</v>
      </c>
      <c r="AT3">
        <v>17.750606000000001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2067.0725419999999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399.71699999999998</v>
      </c>
      <c r="L4">
        <v>280.26862299999999</v>
      </c>
      <c r="M4">
        <v>88.825999999999993</v>
      </c>
      <c r="N4">
        <v>114.049688</v>
      </c>
      <c r="O4">
        <v>119.39916100000001</v>
      </c>
      <c r="P4">
        <v>121.25473100000001</v>
      </c>
      <c r="Q4">
        <v>10.533605</v>
      </c>
      <c r="R4">
        <v>36.325006000000002</v>
      </c>
      <c r="S4">
        <v>22.869797999999999</v>
      </c>
      <c r="T4">
        <v>0</v>
      </c>
      <c r="U4">
        <v>404.32243499999998</v>
      </c>
      <c r="V4">
        <v>8.7232920000000007</v>
      </c>
      <c r="W4">
        <v>44.798312000000003</v>
      </c>
      <c r="X4">
        <v>142.42633599999999</v>
      </c>
      <c r="Y4">
        <v>0</v>
      </c>
      <c r="Z4">
        <v>12.591665000000001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8.0918559999999999</v>
      </c>
      <c r="AG4">
        <v>41.658622000000001</v>
      </c>
      <c r="AH4">
        <v>0</v>
      </c>
      <c r="AI4">
        <v>0</v>
      </c>
      <c r="AJ4">
        <v>0</v>
      </c>
      <c r="AK4">
        <v>51.704262999999997</v>
      </c>
      <c r="AL4">
        <v>12.341021</v>
      </c>
      <c r="AM4">
        <v>15.258808</v>
      </c>
      <c r="AN4">
        <v>0.646451</v>
      </c>
      <c r="AO4">
        <v>0</v>
      </c>
      <c r="AP4">
        <v>5.4419440000000003</v>
      </c>
      <c r="AQ4">
        <v>0</v>
      </c>
      <c r="AR4">
        <v>39.438744</v>
      </c>
      <c r="AS4">
        <v>20.780650000000001</v>
      </c>
      <c r="AT4">
        <v>17.798003999999999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2019.2660149999999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361.14527500000003</v>
      </c>
      <c r="L5">
        <v>279.995</v>
      </c>
      <c r="M5">
        <v>88.825999999999993</v>
      </c>
      <c r="N5">
        <v>114.049688</v>
      </c>
      <c r="O5">
        <v>119.39916100000001</v>
      </c>
      <c r="P5">
        <v>121.25473100000001</v>
      </c>
      <c r="Q5">
        <v>10.533605</v>
      </c>
      <c r="R5">
        <v>36.325006000000002</v>
      </c>
      <c r="S5">
        <v>22.869797999999999</v>
      </c>
      <c r="T5">
        <v>0</v>
      </c>
      <c r="U5">
        <v>404.32243499999998</v>
      </c>
      <c r="V5">
        <v>8.7232920000000007</v>
      </c>
      <c r="W5">
        <v>44.798312000000003</v>
      </c>
      <c r="X5">
        <v>142.42633599999999</v>
      </c>
      <c r="Y5">
        <v>0</v>
      </c>
      <c r="Z5">
        <v>12.591665000000001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8.0918559999999999</v>
      </c>
      <c r="AG5">
        <v>41.658622000000001</v>
      </c>
      <c r="AH5">
        <v>0</v>
      </c>
      <c r="AI5">
        <v>0</v>
      </c>
      <c r="AJ5">
        <v>0</v>
      </c>
      <c r="AK5">
        <v>51.704262999999997</v>
      </c>
      <c r="AL5">
        <v>12.341021</v>
      </c>
      <c r="AM5">
        <v>15.258808</v>
      </c>
      <c r="AN5">
        <v>0.646451</v>
      </c>
      <c r="AO5">
        <v>0</v>
      </c>
      <c r="AP5">
        <v>5.4419440000000003</v>
      </c>
      <c r="AQ5">
        <v>0</v>
      </c>
      <c r="AR5">
        <v>34.109183999999999</v>
      </c>
      <c r="AS5">
        <v>31.430733</v>
      </c>
      <c r="AT5">
        <v>16.89875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1984.8419359999998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361.14527500000003</v>
      </c>
      <c r="L6">
        <v>269.596565</v>
      </c>
      <c r="M6">
        <v>88.825999999999993</v>
      </c>
      <c r="N6">
        <v>114.049688</v>
      </c>
      <c r="O6">
        <v>119.39916100000001</v>
      </c>
      <c r="P6">
        <v>121.25473100000001</v>
      </c>
      <c r="Q6">
        <v>8.6026050000000005</v>
      </c>
      <c r="R6">
        <v>35.709307000000003</v>
      </c>
      <c r="S6">
        <v>17.887336000000001</v>
      </c>
      <c r="T6">
        <v>0</v>
      </c>
      <c r="U6">
        <v>404.32243499999998</v>
      </c>
      <c r="V6">
        <v>8.7232920000000007</v>
      </c>
      <c r="W6">
        <v>44.798312000000003</v>
      </c>
      <c r="X6">
        <v>142.42633599999999</v>
      </c>
      <c r="Y6">
        <v>0</v>
      </c>
      <c r="Z6">
        <v>12.591665000000001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8.0918559999999999</v>
      </c>
      <c r="AG6">
        <v>41.658622000000001</v>
      </c>
      <c r="AH6">
        <v>0</v>
      </c>
      <c r="AI6">
        <v>0</v>
      </c>
      <c r="AJ6">
        <v>0</v>
      </c>
      <c r="AK6">
        <v>51.704262999999997</v>
      </c>
      <c r="AL6">
        <v>12.341021</v>
      </c>
      <c r="AM6">
        <v>15.258808</v>
      </c>
      <c r="AN6">
        <v>0.646451</v>
      </c>
      <c r="AO6">
        <v>0</v>
      </c>
      <c r="AP6">
        <v>5.4419440000000003</v>
      </c>
      <c r="AQ6">
        <v>0</v>
      </c>
      <c r="AR6">
        <v>34.109183999999999</v>
      </c>
      <c r="AS6">
        <v>31.430733</v>
      </c>
      <c r="AT6">
        <v>13.986789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1964.0023789999998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361.14527500000003</v>
      </c>
      <c r="L7">
        <v>269.596565</v>
      </c>
      <c r="M7">
        <v>88.825999999999993</v>
      </c>
      <c r="N7">
        <v>114.049688</v>
      </c>
      <c r="O7">
        <v>119.39916100000001</v>
      </c>
      <c r="P7">
        <v>121.25473100000001</v>
      </c>
      <c r="Q7">
        <v>8.4175190000000004</v>
      </c>
      <c r="R7">
        <v>35.709307000000003</v>
      </c>
      <c r="S7">
        <v>17.887336000000001</v>
      </c>
      <c r="T7">
        <v>0</v>
      </c>
      <c r="U7">
        <v>404.32243499999998</v>
      </c>
      <c r="V7">
        <v>8.7232920000000007</v>
      </c>
      <c r="W7">
        <v>44.798312000000003</v>
      </c>
      <c r="X7">
        <v>142.42633599999999</v>
      </c>
      <c r="Y7">
        <v>0</v>
      </c>
      <c r="Z7">
        <v>12.591665000000001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8.0918559999999999</v>
      </c>
      <c r="AG7">
        <v>41.658622000000001</v>
      </c>
      <c r="AH7">
        <v>0</v>
      </c>
      <c r="AI7">
        <v>0</v>
      </c>
      <c r="AJ7">
        <v>0</v>
      </c>
      <c r="AK7">
        <v>51.704262999999997</v>
      </c>
      <c r="AL7">
        <v>12.341021</v>
      </c>
      <c r="AM7">
        <v>15.258808</v>
      </c>
      <c r="AN7">
        <v>0.646451</v>
      </c>
      <c r="AO7">
        <v>0</v>
      </c>
      <c r="AP7">
        <v>0</v>
      </c>
      <c r="AQ7">
        <v>0</v>
      </c>
      <c r="AR7">
        <v>34.109183999999999</v>
      </c>
      <c r="AS7">
        <v>31.430733</v>
      </c>
      <c r="AT7">
        <v>12.543768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1956.9323279999999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361.14527500000003</v>
      </c>
      <c r="L8">
        <v>269.596565</v>
      </c>
      <c r="M8">
        <v>88.825999999999993</v>
      </c>
      <c r="N8">
        <v>114.049688</v>
      </c>
      <c r="O8">
        <v>119.39916100000001</v>
      </c>
      <c r="P8">
        <v>121.25473100000001</v>
      </c>
      <c r="Q8">
        <v>8.4175190000000004</v>
      </c>
      <c r="R8">
        <v>35.709307000000003</v>
      </c>
      <c r="S8">
        <v>17.887336000000001</v>
      </c>
      <c r="T8">
        <v>0</v>
      </c>
      <c r="U8">
        <v>404.32243499999998</v>
      </c>
      <c r="V8">
        <v>8.7232920000000007</v>
      </c>
      <c r="W8">
        <v>44.798312000000003</v>
      </c>
      <c r="X8">
        <v>142.42633599999999</v>
      </c>
      <c r="Y8">
        <v>0</v>
      </c>
      <c r="Z8">
        <v>12.591665000000001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8.0918559999999999</v>
      </c>
      <c r="AG8">
        <v>41.658622000000001</v>
      </c>
      <c r="AH8">
        <v>0</v>
      </c>
      <c r="AI8">
        <v>0</v>
      </c>
      <c r="AJ8">
        <v>0</v>
      </c>
      <c r="AK8">
        <v>51.704262999999997</v>
      </c>
      <c r="AL8">
        <v>12.341021</v>
      </c>
      <c r="AM8">
        <v>15.258808</v>
      </c>
      <c r="AN8">
        <v>0.646451</v>
      </c>
      <c r="AO8">
        <v>0</v>
      </c>
      <c r="AP8">
        <v>0</v>
      </c>
      <c r="AQ8">
        <v>0</v>
      </c>
      <c r="AR8">
        <v>34.109183999999999</v>
      </c>
      <c r="AS8">
        <v>31.430733</v>
      </c>
      <c r="AT8">
        <v>12.558895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1956.9474549999998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361.14527500000003</v>
      </c>
      <c r="L9">
        <v>269.596565</v>
      </c>
      <c r="M9">
        <v>88.825999999999993</v>
      </c>
      <c r="N9">
        <v>114.049688</v>
      </c>
      <c r="O9">
        <v>119.39916100000001</v>
      </c>
      <c r="P9">
        <v>121.25473100000001</v>
      </c>
      <c r="Q9">
        <v>8.4175190000000004</v>
      </c>
      <c r="R9">
        <v>35.709307000000003</v>
      </c>
      <c r="S9">
        <v>17.887336000000001</v>
      </c>
      <c r="T9">
        <v>0</v>
      </c>
      <c r="U9">
        <v>404.32243499999998</v>
      </c>
      <c r="V9">
        <v>8.7232920000000007</v>
      </c>
      <c r="W9">
        <v>44.798312000000003</v>
      </c>
      <c r="X9">
        <v>142.42633599999999</v>
      </c>
      <c r="Y9">
        <v>0</v>
      </c>
      <c r="Z9">
        <v>12.591665000000001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8.0918559999999999</v>
      </c>
      <c r="AG9">
        <v>41.658622000000001</v>
      </c>
      <c r="AH9">
        <v>0</v>
      </c>
      <c r="AI9">
        <v>0</v>
      </c>
      <c r="AJ9">
        <v>0</v>
      </c>
      <c r="AK9">
        <v>51.704262999999997</v>
      </c>
      <c r="AL9">
        <v>12.341021</v>
      </c>
      <c r="AM9">
        <v>15.258808</v>
      </c>
      <c r="AN9">
        <v>0.646451</v>
      </c>
      <c r="AO9">
        <v>0</v>
      </c>
      <c r="AP9">
        <v>0</v>
      </c>
      <c r="AQ9">
        <v>0</v>
      </c>
      <c r="AR9">
        <v>34.109183999999999</v>
      </c>
      <c r="AS9">
        <v>31.430733</v>
      </c>
      <c r="AT9">
        <v>11.407120000000001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1955.7956799999999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361.14527500000003</v>
      </c>
      <c r="L10">
        <v>269.596565</v>
      </c>
      <c r="M10">
        <v>88.825999999999993</v>
      </c>
      <c r="N10">
        <v>114.049688</v>
      </c>
      <c r="O10">
        <v>119.39916100000001</v>
      </c>
      <c r="P10">
        <v>121.25473100000001</v>
      </c>
      <c r="Q10">
        <v>8.4175190000000004</v>
      </c>
      <c r="R10">
        <v>35.709307000000003</v>
      </c>
      <c r="S10">
        <v>17.887336000000001</v>
      </c>
      <c r="T10">
        <v>0</v>
      </c>
      <c r="U10">
        <v>404.32243499999998</v>
      </c>
      <c r="V10">
        <v>8.7232920000000007</v>
      </c>
      <c r="W10">
        <v>44.798312000000003</v>
      </c>
      <c r="X10">
        <v>142.42633599999999</v>
      </c>
      <c r="Y10">
        <v>0</v>
      </c>
      <c r="Z10">
        <v>12.591665000000001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8.0918559999999999</v>
      </c>
      <c r="AG10">
        <v>41.658622000000001</v>
      </c>
      <c r="AH10">
        <v>0</v>
      </c>
      <c r="AI10">
        <v>0</v>
      </c>
      <c r="AJ10">
        <v>0</v>
      </c>
      <c r="AK10">
        <v>51.704262999999997</v>
      </c>
      <c r="AL10">
        <v>12.341021</v>
      </c>
      <c r="AM10">
        <v>15.258808</v>
      </c>
      <c r="AN10">
        <v>0.646451</v>
      </c>
      <c r="AO10">
        <v>0</v>
      </c>
      <c r="AP10">
        <v>0</v>
      </c>
      <c r="AQ10">
        <v>0</v>
      </c>
      <c r="AR10">
        <v>34.109183999999999</v>
      </c>
      <c r="AS10">
        <v>31.430733</v>
      </c>
      <c r="AT10">
        <v>10.644513999999999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1955.0330739999999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361.14527500000003</v>
      </c>
      <c r="L11">
        <v>269.596565</v>
      </c>
      <c r="M11">
        <v>88.825999999999993</v>
      </c>
      <c r="N11">
        <v>114.049688</v>
      </c>
      <c r="O11">
        <v>119.39916100000001</v>
      </c>
      <c r="P11">
        <v>121.25473100000001</v>
      </c>
      <c r="Q11">
        <v>9.6595879999999994</v>
      </c>
      <c r="R11">
        <v>36.325006000000002</v>
      </c>
      <c r="S11">
        <v>22.869797999999999</v>
      </c>
      <c r="T11">
        <v>0</v>
      </c>
      <c r="U11">
        <v>404.32243499999998</v>
      </c>
      <c r="V11">
        <v>8.7232920000000007</v>
      </c>
      <c r="W11">
        <v>44.798312000000003</v>
      </c>
      <c r="X11">
        <v>142.42633599999999</v>
      </c>
      <c r="Y11">
        <v>0</v>
      </c>
      <c r="Z11">
        <v>12.591665000000001</v>
      </c>
      <c r="AA11">
        <v>0</v>
      </c>
      <c r="AB11">
        <v>0</v>
      </c>
      <c r="AC11">
        <v>0</v>
      </c>
      <c r="AD11">
        <v>0</v>
      </c>
      <c r="AE11">
        <v>15.910332</v>
      </c>
      <c r="AF11">
        <v>8.0918559999999999</v>
      </c>
      <c r="AG11">
        <v>41.658622000000001</v>
      </c>
      <c r="AH11">
        <v>0</v>
      </c>
      <c r="AI11">
        <v>0</v>
      </c>
      <c r="AJ11">
        <v>0</v>
      </c>
      <c r="AK11">
        <v>51.704262999999997</v>
      </c>
      <c r="AL11">
        <v>12.341021</v>
      </c>
      <c r="AM11">
        <v>15.258808</v>
      </c>
      <c r="AN11">
        <v>0.646451</v>
      </c>
      <c r="AO11">
        <v>0</v>
      </c>
      <c r="AP11">
        <v>0</v>
      </c>
      <c r="AQ11">
        <v>0</v>
      </c>
      <c r="AR11">
        <v>33.043272000000002</v>
      </c>
      <c r="AS11">
        <v>20.780650000000001</v>
      </c>
      <c r="AT11">
        <v>11.579165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1967.0022919999999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361.14527500000003</v>
      </c>
      <c r="L12">
        <v>269.596565</v>
      </c>
      <c r="M12">
        <v>88.825999999999993</v>
      </c>
      <c r="N12">
        <v>114.049688</v>
      </c>
      <c r="O12">
        <v>119.39916100000001</v>
      </c>
      <c r="P12">
        <v>121.25473100000001</v>
      </c>
      <c r="Q12">
        <v>8.4175190000000004</v>
      </c>
      <c r="R12">
        <v>35.709307000000003</v>
      </c>
      <c r="S12">
        <v>17.887336000000001</v>
      </c>
      <c r="T12">
        <v>0</v>
      </c>
      <c r="U12">
        <v>404.32243499999998</v>
      </c>
      <c r="V12">
        <v>8.7232920000000007</v>
      </c>
      <c r="W12">
        <v>44.798312000000003</v>
      </c>
      <c r="X12">
        <v>142.42633599999999</v>
      </c>
      <c r="Y12">
        <v>0</v>
      </c>
      <c r="Z12">
        <v>12.591665000000001</v>
      </c>
      <c r="AA12">
        <v>0</v>
      </c>
      <c r="AB12">
        <v>0</v>
      </c>
      <c r="AC12">
        <v>0</v>
      </c>
      <c r="AD12">
        <v>0</v>
      </c>
      <c r="AE12">
        <v>15.910332</v>
      </c>
      <c r="AF12">
        <v>8.0918559999999999</v>
      </c>
      <c r="AG12">
        <v>41.658622000000001</v>
      </c>
      <c r="AH12">
        <v>0</v>
      </c>
      <c r="AI12">
        <v>0</v>
      </c>
      <c r="AJ12">
        <v>0</v>
      </c>
      <c r="AK12">
        <v>51.704262999999997</v>
      </c>
      <c r="AL12">
        <v>12.341021</v>
      </c>
      <c r="AM12">
        <v>15.258808</v>
      </c>
      <c r="AN12">
        <v>0.646451</v>
      </c>
      <c r="AO12">
        <v>0</v>
      </c>
      <c r="AP12">
        <v>0</v>
      </c>
      <c r="AQ12">
        <v>0</v>
      </c>
      <c r="AR12">
        <v>33.043272000000002</v>
      </c>
      <c r="AS12">
        <v>20.780650000000001</v>
      </c>
      <c r="AT12">
        <v>11.212384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1959.7952809999999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360.83631500000001</v>
      </c>
      <c r="L13">
        <v>269.422775</v>
      </c>
      <c r="M13">
        <v>88.825999999999993</v>
      </c>
      <c r="N13">
        <v>114.049688</v>
      </c>
      <c r="O13">
        <v>119.39916100000001</v>
      </c>
      <c r="P13">
        <v>121.25473100000001</v>
      </c>
      <c r="Q13">
        <v>8.3306240000000003</v>
      </c>
      <c r="R13">
        <v>35.110697000000002</v>
      </c>
      <c r="S13">
        <v>17.674925999999999</v>
      </c>
      <c r="T13">
        <v>0</v>
      </c>
      <c r="U13">
        <v>404.32243499999998</v>
      </c>
      <c r="V13">
        <v>8.5926600000000004</v>
      </c>
      <c r="W13">
        <v>44.798312000000003</v>
      </c>
      <c r="X13">
        <v>142.42633599999999</v>
      </c>
      <c r="Y13">
        <v>0</v>
      </c>
      <c r="Z13">
        <v>12.591665000000001</v>
      </c>
      <c r="AA13">
        <v>0</v>
      </c>
      <c r="AB13">
        <v>0</v>
      </c>
      <c r="AC13">
        <v>0</v>
      </c>
      <c r="AD13">
        <v>0</v>
      </c>
      <c r="AE13">
        <v>15.910332</v>
      </c>
      <c r="AF13">
        <v>8.0918559999999999</v>
      </c>
      <c r="AG13">
        <v>41.658622000000001</v>
      </c>
      <c r="AH13">
        <v>0</v>
      </c>
      <c r="AI13">
        <v>0</v>
      </c>
      <c r="AJ13">
        <v>0</v>
      </c>
      <c r="AK13">
        <v>51.704262999999997</v>
      </c>
      <c r="AL13">
        <v>12.341021</v>
      </c>
      <c r="AM13">
        <v>15.258808</v>
      </c>
      <c r="AN13">
        <v>0.646451</v>
      </c>
      <c r="AO13">
        <v>0</v>
      </c>
      <c r="AP13">
        <v>0</v>
      </c>
      <c r="AQ13">
        <v>0</v>
      </c>
      <c r="AR13">
        <v>39.438744</v>
      </c>
      <c r="AS13">
        <v>20.780650000000001</v>
      </c>
      <c r="AT13">
        <v>12.513009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1965.9800809999999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360.83631500000001</v>
      </c>
      <c r="L14">
        <v>269.422775</v>
      </c>
      <c r="M14">
        <v>88.825999999999993</v>
      </c>
      <c r="N14">
        <v>114.049688</v>
      </c>
      <c r="O14">
        <v>119.39916100000001</v>
      </c>
      <c r="P14">
        <v>121.25473100000001</v>
      </c>
      <c r="Q14">
        <v>8.3306240000000003</v>
      </c>
      <c r="R14">
        <v>35.110697000000002</v>
      </c>
      <c r="S14">
        <v>17.674925999999999</v>
      </c>
      <c r="T14">
        <v>0</v>
      </c>
      <c r="U14">
        <v>404.32243499999998</v>
      </c>
      <c r="V14">
        <v>8.5926600000000004</v>
      </c>
      <c r="W14">
        <v>44.798312000000003</v>
      </c>
      <c r="X14">
        <v>142.42633599999999</v>
      </c>
      <c r="Y14">
        <v>0</v>
      </c>
      <c r="Z14">
        <v>12.591665000000001</v>
      </c>
      <c r="AA14">
        <v>0</v>
      </c>
      <c r="AB14">
        <v>0</v>
      </c>
      <c r="AC14">
        <v>0</v>
      </c>
      <c r="AD14">
        <v>0</v>
      </c>
      <c r="AE14">
        <v>15.910332</v>
      </c>
      <c r="AF14">
        <v>8.0918559999999999</v>
      </c>
      <c r="AG14">
        <v>41.658622000000001</v>
      </c>
      <c r="AH14">
        <v>0</v>
      </c>
      <c r="AI14">
        <v>0</v>
      </c>
      <c r="AJ14">
        <v>0</v>
      </c>
      <c r="AK14">
        <v>51.704262999999997</v>
      </c>
      <c r="AL14">
        <v>12.341021</v>
      </c>
      <c r="AM14">
        <v>15.258808</v>
      </c>
      <c r="AN14">
        <v>0.646451</v>
      </c>
      <c r="AO14">
        <v>0</v>
      </c>
      <c r="AP14">
        <v>0</v>
      </c>
      <c r="AQ14">
        <v>0</v>
      </c>
      <c r="AR14">
        <v>39.438744</v>
      </c>
      <c r="AS14">
        <v>20.780650000000001</v>
      </c>
      <c r="AT14">
        <v>13.821702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1967.2887739999999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360.83631500000001</v>
      </c>
      <c r="L15">
        <v>267.88763</v>
      </c>
      <c r="M15">
        <v>88.825999999999993</v>
      </c>
      <c r="N15">
        <v>114.049688</v>
      </c>
      <c r="O15">
        <v>119.39916100000001</v>
      </c>
      <c r="P15">
        <v>121.25473100000001</v>
      </c>
      <c r="Q15">
        <v>8.4561390000000003</v>
      </c>
      <c r="R15">
        <v>28.236336999999999</v>
      </c>
      <c r="S15">
        <v>17.829405999999999</v>
      </c>
      <c r="T15">
        <v>0</v>
      </c>
      <c r="U15">
        <v>404.32243499999998</v>
      </c>
      <c r="V15">
        <v>7.5695199999999998</v>
      </c>
      <c r="W15">
        <v>44.798312000000003</v>
      </c>
      <c r="X15">
        <v>142.42633599999999</v>
      </c>
      <c r="Y15">
        <v>0</v>
      </c>
      <c r="Z15">
        <v>12.591665000000001</v>
      </c>
      <c r="AA15">
        <v>0</v>
      </c>
      <c r="AB15">
        <v>0</v>
      </c>
      <c r="AC15">
        <v>0</v>
      </c>
      <c r="AD15">
        <v>0</v>
      </c>
      <c r="AE15">
        <v>15.910332</v>
      </c>
      <c r="AF15">
        <v>8.0918559999999999</v>
      </c>
      <c r="AG15">
        <v>41.658622000000001</v>
      </c>
      <c r="AH15">
        <v>0</v>
      </c>
      <c r="AI15">
        <v>0</v>
      </c>
      <c r="AJ15">
        <v>0</v>
      </c>
      <c r="AK15">
        <v>51.704262999999997</v>
      </c>
      <c r="AL15">
        <v>12.341021</v>
      </c>
      <c r="AM15">
        <v>15.258808</v>
      </c>
      <c r="AN15">
        <v>0.646451</v>
      </c>
      <c r="AO15">
        <v>0</v>
      </c>
      <c r="AP15">
        <v>0</v>
      </c>
      <c r="AQ15">
        <v>0</v>
      </c>
      <c r="AR15">
        <v>33.043272000000002</v>
      </c>
      <c r="AS15">
        <v>31.430733</v>
      </c>
      <c r="AT15">
        <v>13.790238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1962.359271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360.83631500000001</v>
      </c>
      <c r="L16">
        <v>267.88763</v>
      </c>
      <c r="M16">
        <v>88.825999999999993</v>
      </c>
      <c r="N16">
        <v>114.049688</v>
      </c>
      <c r="O16">
        <v>119.39916100000001</v>
      </c>
      <c r="P16">
        <v>121.25473100000001</v>
      </c>
      <c r="Q16">
        <v>8.4561390000000003</v>
      </c>
      <c r="R16">
        <v>28.236336999999999</v>
      </c>
      <c r="S16">
        <v>17.829405999999999</v>
      </c>
      <c r="T16">
        <v>0</v>
      </c>
      <c r="U16">
        <v>404.32243499999998</v>
      </c>
      <c r="V16">
        <v>7.5695199999999998</v>
      </c>
      <c r="W16">
        <v>44.798312000000003</v>
      </c>
      <c r="X16">
        <v>142.42633599999999</v>
      </c>
      <c r="Y16">
        <v>0</v>
      </c>
      <c r="Z16">
        <v>12.591665000000001</v>
      </c>
      <c r="AA16">
        <v>0</v>
      </c>
      <c r="AB16">
        <v>0</v>
      </c>
      <c r="AC16">
        <v>0</v>
      </c>
      <c r="AD16">
        <v>0</v>
      </c>
      <c r="AE16">
        <v>15.910332</v>
      </c>
      <c r="AF16">
        <v>8.0918559999999999</v>
      </c>
      <c r="AG16">
        <v>41.658622000000001</v>
      </c>
      <c r="AH16">
        <v>0</v>
      </c>
      <c r="AI16">
        <v>0</v>
      </c>
      <c r="AJ16">
        <v>0</v>
      </c>
      <c r="AK16">
        <v>51.704262999999997</v>
      </c>
      <c r="AL16">
        <v>12.341021</v>
      </c>
      <c r="AM16">
        <v>15.258808</v>
      </c>
      <c r="AN16">
        <v>0.646451</v>
      </c>
      <c r="AO16">
        <v>0</v>
      </c>
      <c r="AP16">
        <v>0</v>
      </c>
      <c r="AQ16">
        <v>0</v>
      </c>
      <c r="AR16">
        <v>33.043272000000002</v>
      </c>
      <c r="AS16">
        <v>31.430733</v>
      </c>
      <c r="AT16">
        <v>14.947661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1963.5166939999999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360.83631500000001</v>
      </c>
      <c r="L17">
        <v>267.88763</v>
      </c>
      <c r="M17">
        <v>88.825999999999993</v>
      </c>
      <c r="N17">
        <v>114.049688</v>
      </c>
      <c r="O17">
        <v>119.39916100000001</v>
      </c>
      <c r="P17">
        <v>121.25473100000001</v>
      </c>
      <c r="Q17">
        <v>8.4561390000000003</v>
      </c>
      <c r="R17">
        <v>28.236336999999999</v>
      </c>
      <c r="S17">
        <v>17.829405999999999</v>
      </c>
      <c r="T17">
        <v>0</v>
      </c>
      <c r="U17">
        <v>404.32243499999998</v>
      </c>
      <c r="V17">
        <v>7.5695199999999998</v>
      </c>
      <c r="W17">
        <v>44.798312000000003</v>
      </c>
      <c r="X17">
        <v>142.42633599999999</v>
      </c>
      <c r="Y17">
        <v>0</v>
      </c>
      <c r="Z17">
        <v>12.591665000000001</v>
      </c>
      <c r="AA17">
        <v>0</v>
      </c>
      <c r="AB17">
        <v>0</v>
      </c>
      <c r="AC17">
        <v>0</v>
      </c>
      <c r="AD17">
        <v>0</v>
      </c>
      <c r="AE17">
        <v>15.910332</v>
      </c>
      <c r="AF17">
        <v>8.0918559999999999</v>
      </c>
      <c r="AG17">
        <v>41.658622000000001</v>
      </c>
      <c r="AH17">
        <v>0</v>
      </c>
      <c r="AI17">
        <v>0</v>
      </c>
      <c r="AJ17">
        <v>0</v>
      </c>
      <c r="AK17">
        <v>51.704262999999997</v>
      </c>
      <c r="AL17">
        <v>12.341021</v>
      </c>
      <c r="AM17">
        <v>15.258808</v>
      </c>
      <c r="AN17">
        <v>0.646451</v>
      </c>
      <c r="AO17">
        <v>0</v>
      </c>
      <c r="AP17">
        <v>0</v>
      </c>
      <c r="AQ17">
        <v>0</v>
      </c>
      <c r="AR17">
        <v>33.043272000000002</v>
      </c>
      <c r="AS17">
        <v>31.430733</v>
      </c>
      <c r="AT17">
        <v>16.785297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1965.3543299999999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360.83631500000001</v>
      </c>
      <c r="L18">
        <v>267.88763</v>
      </c>
      <c r="M18">
        <v>88.825999999999993</v>
      </c>
      <c r="N18">
        <v>114.049688</v>
      </c>
      <c r="O18">
        <v>119.39916100000001</v>
      </c>
      <c r="P18">
        <v>121.25473100000001</v>
      </c>
      <c r="Q18">
        <v>8.4561390000000003</v>
      </c>
      <c r="R18">
        <v>28.236336999999999</v>
      </c>
      <c r="S18">
        <v>17.829405999999999</v>
      </c>
      <c r="T18">
        <v>0</v>
      </c>
      <c r="U18">
        <v>404.32243499999998</v>
      </c>
      <c r="V18">
        <v>7.5695199999999998</v>
      </c>
      <c r="W18">
        <v>44.798312000000003</v>
      </c>
      <c r="X18">
        <v>142.42633599999999</v>
      </c>
      <c r="Y18">
        <v>0</v>
      </c>
      <c r="Z18">
        <v>12.591665000000001</v>
      </c>
      <c r="AA18">
        <v>0</v>
      </c>
      <c r="AB18">
        <v>0</v>
      </c>
      <c r="AC18">
        <v>0</v>
      </c>
      <c r="AD18">
        <v>0</v>
      </c>
      <c r="AE18">
        <v>15.910332</v>
      </c>
      <c r="AF18">
        <v>8.0918559999999999</v>
      </c>
      <c r="AG18">
        <v>41.658622000000001</v>
      </c>
      <c r="AH18">
        <v>0</v>
      </c>
      <c r="AI18">
        <v>0</v>
      </c>
      <c r="AJ18">
        <v>0</v>
      </c>
      <c r="AK18">
        <v>51.704262999999997</v>
      </c>
      <c r="AL18">
        <v>24.682041999999999</v>
      </c>
      <c r="AM18">
        <v>15.258808</v>
      </c>
      <c r="AN18">
        <v>0.646451</v>
      </c>
      <c r="AO18">
        <v>0</v>
      </c>
      <c r="AP18">
        <v>0</v>
      </c>
      <c r="AQ18">
        <v>0</v>
      </c>
      <c r="AR18">
        <v>33.043272000000002</v>
      </c>
      <c r="AS18">
        <v>31.430733</v>
      </c>
      <c r="AT18">
        <v>18.784793000000001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1979.6948469999998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360.83631500000001</v>
      </c>
      <c r="L19">
        <v>267.88763</v>
      </c>
      <c r="M19">
        <v>88.825999999999993</v>
      </c>
      <c r="N19">
        <v>114.049688</v>
      </c>
      <c r="O19">
        <v>119.39916100000001</v>
      </c>
      <c r="P19">
        <v>121.25473100000001</v>
      </c>
      <c r="Q19">
        <v>8.4561390000000003</v>
      </c>
      <c r="R19">
        <v>28.236336999999999</v>
      </c>
      <c r="S19">
        <v>17.829405999999999</v>
      </c>
      <c r="T19">
        <v>0</v>
      </c>
      <c r="U19">
        <v>404.32243499999998</v>
      </c>
      <c r="V19">
        <v>7.5695199999999998</v>
      </c>
      <c r="W19">
        <v>44.798312000000003</v>
      </c>
      <c r="X19">
        <v>142.42633599999999</v>
      </c>
      <c r="Y19">
        <v>0</v>
      </c>
      <c r="Z19">
        <v>12.591665000000001</v>
      </c>
      <c r="AA19">
        <v>0</v>
      </c>
      <c r="AB19">
        <v>0</v>
      </c>
      <c r="AC19">
        <v>0</v>
      </c>
      <c r="AD19">
        <v>0</v>
      </c>
      <c r="AE19">
        <v>15.910332</v>
      </c>
      <c r="AF19">
        <v>8.0918559999999999</v>
      </c>
      <c r="AG19">
        <v>41.658622000000001</v>
      </c>
      <c r="AH19">
        <v>0</v>
      </c>
      <c r="AI19">
        <v>0</v>
      </c>
      <c r="AJ19">
        <v>0</v>
      </c>
      <c r="AK19">
        <v>51.704262999999997</v>
      </c>
      <c r="AL19">
        <v>76.637739999999994</v>
      </c>
      <c r="AM19">
        <v>15.258808</v>
      </c>
      <c r="AN19">
        <v>0.646451</v>
      </c>
      <c r="AO19">
        <v>0</v>
      </c>
      <c r="AP19">
        <v>0</v>
      </c>
      <c r="AQ19">
        <v>0</v>
      </c>
      <c r="AR19">
        <v>33.043272000000002</v>
      </c>
      <c r="AS19">
        <v>31.430733</v>
      </c>
      <c r="AT19">
        <v>19.310005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2032.175757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360.83631500000001</v>
      </c>
      <c r="L20">
        <v>267.88763</v>
      </c>
      <c r="M20">
        <v>88.825999999999993</v>
      </c>
      <c r="N20">
        <v>114.049688</v>
      </c>
      <c r="O20">
        <v>119.39916100000001</v>
      </c>
      <c r="P20">
        <v>121.25473100000001</v>
      </c>
      <c r="Q20">
        <v>8.4561390000000003</v>
      </c>
      <c r="R20">
        <v>28.236336999999999</v>
      </c>
      <c r="S20">
        <v>17.829405999999999</v>
      </c>
      <c r="T20">
        <v>0</v>
      </c>
      <c r="U20">
        <v>404.32243499999998</v>
      </c>
      <c r="V20">
        <v>8.7232920000000007</v>
      </c>
      <c r="W20">
        <v>44.798312000000003</v>
      </c>
      <c r="X20">
        <v>142.42633599999999</v>
      </c>
      <c r="Y20">
        <v>0</v>
      </c>
      <c r="Z20">
        <v>12.591665000000001</v>
      </c>
      <c r="AA20">
        <v>0</v>
      </c>
      <c r="AB20">
        <v>0</v>
      </c>
      <c r="AC20">
        <v>0</v>
      </c>
      <c r="AD20">
        <v>0</v>
      </c>
      <c r="AE20">
        <v>15.910332</v>
      </c>
      <c r="AF20">
        <v>8.0918559999999999</v>
      </c>
      <c r="AG20">
        <v>41.658622000000001</v>
      </c>
      <c r="AH20">
        <v>0</v>
      </c>
      <c r="AI20">
        <v>0</v>
      </c>
      <c r="AJ20">
        <v>0</v>
      </c>
      <c r="AK20">
        <v>51.704262999999997</v>
      </c>
      <c r="AL20">
        <v>76.637739999999994</v>
      </c>
      <c r="AM20">
        <v>15.258808</v>
      </c>
      <c r="AN20">
        <v>0.646451</v>
      </c>
      <c r="AO20">
        <v>0</v>
      </c>
      <c r="AP20">
        <v>0</v>
      </c>
      <c r="AQ20">
        <v>0</v>
      </c>
      <c r="AR20">
        <v>33.043272000000002</v>
      </c>
      <c r="AS20">
        <v>31.430733</v>
      </c>
      <c r="AT20">
        <v>19.310005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2033.3295289999996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360.96160099999997</v>
      </c>
      <c r="L21">
        <v>270.61362300000002</v>
      </c>
      <c r="M21">
        <v>88.825999999999993</v>
      </c>
      <c r="N21">
        <v>114.049688</v>
      </c>
      <c r="O21">
        <v>119.39916100000001</v>
      </c>
      <c r="P21">
        <v>121.25473100000001</v>
      </c>
      <c r="Q21">
        <v>10.533605</v>
      </c>
      <c r="R21">
        <v>36.325006000000002</v>
      </c>
      <c r="S21">
        <v>22.476267</v>
      </c>
      <c r="T21">
        <v>0</v>
      </c>
      <c r="U21">
        <v>404.32243499999998</v>
      </c>
      <c r="V21">
        <v>8.7232920000000007</v>
      </c>
      <c r="W21">
        <v>44.798312000000003</v>
      </c>
      <c r="X21">
        <v>142.42633599999999</v>
      </c>
      <c r="Y21">
        <v>0</v>
      </c>
      <c r="Z21">
        <v>12.591665000000001</v>
      </c>
      <c r="AA21">
        <v>13.564657</v>
      </c>
      <c r="AB21">
        <v>0</v>
      </c>
      <c r="AC21">
        <v>0</v>
      </c>
      <c r="AD21">
        <v>0</v>
      </c>
      <c r="AE21">
        <v>15.910332</v>
      </c>
      <c r="AF21">
        <v>8.0918559999999999</v>
      </c>
      <c r="AG21">
        <v>41.658622000000001</v>
      </c>
      <c r="AH21">
        <v>0</v>
      </c>
      <c r="AI21">
        <v>0</v>
      </c>
      <c r="AJ21">
        <v>0</v>
      </c>
      <c r="AK21">
        <v>51.704262999999997</v>
      </c>
      <c r="AL21">
        <v>76.637739999999994</v>
      </c>
      <c r="AM21">
        <v>15.258808</v>
      </c>
      <c r="AN21">
        <v>0.646451</v>
      </c>
      <c r="AO21">
        <v>0</v>
      </c>
      <c r="AP21">
        <v>0</v>
      </c>
      <c r="AQ21">
        <v>0</v>
      </c>
      <c r="AR21">
        <v>33.043272000000002</v>
      </c>
      <c r="AS21">
        <v>28.573392999999999</v>
      </c>
      <c r="AT21">
        <v>19.310005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2061.7011209999996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392.526411</v>
      </c>
      <c r="L22">
        <v>270.61362300000002</v>
      </c>
      <c r="M22">
        <v>88.825999999999993</v>
      </c>
      <c r="N22">
        <v>114.049688</v>
      </c>
      <c r="O22">
        <v>119.39916100000001</v>
      </c>
      <c r="P22">
        <v>121.25473100000001</v>
      </c>
      <c r="Q22">
        <v>10.533605</v>
      </c>
      <c r="R22">
        <v>36.325006000000002</v>
      </c>
      <c r="S22">
        <v>22.869797999999999</v>
      </c>
      <c r="T22">
        <v>0</v>
      </c>
      <c r="U22">
        <v>404.32243499999998</v>
      </c>
      <c r="V22">
        <v>8.7232920000000007</v>
      </c>
      <c r="W22">
        <v>44.798312000000003</v>
      </c>
      <c r="X22">
        <v>142.42633599999999</v>
      </c>
      <c r="Y22">
        <v>0</v>
      </c>
      <c r="Z22">
        <v>12.591665000000001</v>
      </c>
      <c r="AA22">
        <v>13.564657</v>
      </c>
      <c r="AB22">
        <v>0</v>
      </c>
      <c r="AC22">
        <v>0</v>
      </c>
      <c r="AD22">
        <v>0</v>
      </c>
      <c r="AE22">
        <v>15.910332</v>
      </c>
      <c r="AF22">
        <v>8.0918559999999999</v>
      </c>
      <c r="AG22">
        <v>41.658622000000001</v>
      </c>
      <c r="AH22">
        <v>0</v>
      </c>
      <c r="AI22">
        <v>0</v>
      </c>
      <c r="AJ22">
        <v>0</v>
      </c>
      <c r="AK22">
        <v>51.704262999999997</v>
      </c>
      <c r="AL22">
        <v>76.637739999999994</v>
      </c>
      <c r="AM22">
        <v>15.258808</v>
      </c>
      <c r="AN22">
        <v>0.646451</v>
      </c>
      <c r="AO22">
        <v>0</v>
      </c>
      <c r="AP22">
        <v>0</v>
      </c>
      <c r="AQ22">
        <v>0</v>
      </c>
      <c r="AR22">
        <v>33.043272000000002</v>
      </c>
      <c r="AS22">
        <v>28.573392999999999</v>
      </c>
      <c r="AT22">
        <v>19.310005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2093.6594619999996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438.462515</v>
      </c>
      <c r="L23">
        <v>270.61362300000002</v>
      </c>
      <c r="M23">
        <v>88.825999999999993</v>
      </c>
      <c r="N23">
        <v>114.049688</v>
      </c>
      <c r="O23">
        <v>119.39916100000001</v>
      </c>
      <c r="P23">
        <v>121.25473100000001</v>
      </c>
      <c r="Q23">
        <v>10.533605</v>
      </c>
      <c r="R23">
        <v>36.325006000000002</v>
      </c>
      <c r="S23">
        <v>22.869797999999999</v>
      </c>
      <c r="T23">
        <v>0</v>
      </c>
      <c r="U23">
        <v>404.32243499999998</v>
      </c>
      <c r="V23">
        <v>8.7232920000000007</v>
      </c>
      <c r="W23">
        <v>44.798312000000003</v>
      </c>
      <c r="X23">
        <v>142.42633599999999</v>
      </c>
      <c r="Y23">
        <v>0</v>
      </c>
      <c r="Z23">
        <v>6.2958319999999999</v>
      </c>
      <c r="AA23">
        <v>13.564657</v>
      </c>
      <c r="AB23">
        <v>0</v>
      </c>
      <c r="AC23">
        <v>0</v>
      </c>
      <c r="AD23">
        <v>0</v>
      </c>
      <c r="AE23">
        <v>15.910332</v>
      </c>
      <c r="AF23">
        <v>8.0918559999999999</v>
      </c>
      <c r="AG23">
        <v>41.658622000000001</v>
      </c>
      <c r="AH23">
        <v>18.286570000000001</v>
      </c>
      <c r="AI23">
        <v>0</v>
      </c>
      <c r="AJ23">
        <v>0</v>
      </c>
      <c r="AK23">
        <v>51.704262999999997</v>
      </c>
      <c r="AL23">
        <v>12.341021</v>
      </c>
      <c r="AM23">
        <v>15.258808</v>
      </c>
      <c r="AN23">
        <v>0.646451</v>
      </c>
      <c r="AO23">
        <v>0</v>
      </c>
      <c r="AP23">
        <v>0</v>
      </c>
      <c r="AQ23">
        <v>11.435382000000001</v>
      </c>
      <c r="AR23">
        <v>39.438744</v>
      </c>
      <c r="AS23">
        <v>28.573392999999999</v>
      </c>
      <c r="AT23">
        <v>19.310005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2105.1204379999995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462.69656500000002</v>
      </c>
      <c r="L24">
        <v>270.61362300000002</v>
      </c>
      <c r="M24">
        <v>88.825999999999993</v>
      </c>
      <c r="N24">
        <v>114.049688</v>
      </c>
      <c r="O24">
        <v>119.39916100000001</v>
      </c>
      <c r="P24">
        <v>121.25473100000001</v>
      </c>
      <c r="Q24">
        <v>10.533605</v>
      </c>
      <c r="R24">
        <v>36.325006000000002</v>
      </c>
      <c r="S24">
        <v>22.869797999999999</v>
      </c>
      <c r="T24">
        <v>0</v>
      </c>
      <c r="U24">
        <v>404.32243499999998</v>
      </c>
      <c r="V24">
        <v>8.7232920000000007</v>
      </c>
      <c r="W24">
        <v>44.798312000000003</v>
      </c>
      <c r="X24">
        <v>142.42633599999999</v>
      </c>
      <c r="Y24">
        <v>0</v>
      </c>
      <c r="Z24">
        <v>6.2958319999999999</v>
      </c>
      <c r="AA24">
        <v>13.564657</v>
      </c>
      <c r="AB24">
        <v>3.2175289999999999</v>
      </c>
      <c r="AC24">
        <v>9.3439549999999993</v>
      </c>
      <c r="AD24">
        <v>0</v>
      </c>
      <c r="AE24">
        <v>15.910332</v>
      </c>
      <c r="AF24">
        <v>8.0918559999999999</v>
      </c>
      <c r="AG24">
        <v>41.658622000000001</v>
      </c>
      <c r="AH24">
        <v>36.573140000000002</v>
      </c>
      <c r="AI24">
        <v>0</v>
      </c>
      <c r="AJ24">
        <v>0</v>
      </c>
      <c r="AK24">
        <v>51.704262999999997</v>
      </c>
      <c r="AL24">
        <v>12.341021</v>
      </c>
      <c r="AM24">
        <v>15.258808</v>
      </c>
      <c r="AN24">
        <v>0.646451</v>
      </c>
      <c r="AO24">
        <v>0</v>
      </c>
      <c r="AP24">
        <v>0</v>
      </c>
      <c r="AQ24">
        <v>11.435382000000001</v>
      </c>
      <c r="AR24">
        <v>39.438744</v>
      </c>
      <c r="AS24">
        <v>28.573392999999999</v>
      </c>
      <c r="AT24">
        <v>19.310005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2160.202542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484.14031999999997</v>
      </c>
      <c r="L25">
        <v>270.61362300000002</v>
      </c>
      <c r="M25">
        <v>88.825999999999993</v>
      </c>
      <c r="N25">
        <v>114.049688</v>
      </c>
      <c r="O25">
        <v>119.39916100000001</v>
      </c>
      <c r="P25">
        <v>121.25473100000001</v>
      </c>
      <c r="Q25">
        <v>10.533605</v>
      </c>
      <c r="R25">
        <v>36.325006000000002</v>
      </c>
      <c r="S25">
        <v>22.869797999999999</v>
      </c>
      <c r="T25">
        <v>0</v>
      </c>
      <c r="U25">
        <v>404.32243499999998</v>
      </c>
      <c r="V25">
        <v>8.7232920000000007</v>
      </c>
      <c r="W25">
        <v>44.798312000000003</v>
      </c>
      <c r="X25">
        <v>142.42633599999999</v>
      </c>
      <c r="Y25">
        <v>0</v>
      </c>
      <c r="Z25">
        <v>6.2958319999999999</v>
      </c>
      <c r="AA25">
        <v>27.129314000000001</v>
      </c>
      <c r="AB25">
        <v>12.715674</v>
      </c>
      <c r="AC25">
        <v>18.687909000000001</v>
      </c>
      <c r="AD25">
        <v>0</v>
      </c>
      <c r="AE25">
        <v>15.910332</v>
      </c>
      <c r="AF25">
        <v>8.0918559999999999</v>
      </c>
      <c r="AG25">
        <v>41.658622000000001</v>
      </c>
      <c r="AH25">
        <v>57.602696000000002</v>
      </c>
      <c r="AI25">
        <v>0</v>
      </c>
      <c r="AJ25">
        <v>0</v>
      </c>
      <c r="AK25">
        <v>51.704262999999997</v>
      </c>
      <c r="AL25">
        <v>12.341021</v>
      </c>
      <c r="AM25">
        <v>15.258808</v>
      </c>
      <c r="AN25">
        <v>0.646451</v>
      </c>
      <c r="AO25">
        <v>0</v>
      </c>
      <c r="AP25">
        <v>0</v>
      </c>
      <c r="AQ25">
        <v>11.435382000000001</v>
      </c>
      <c r="AR25">
        <v>33.043272000000002</v>
      </c>
      <c r="AS25">
        <v>28.573392999999999</v>
      </c>
      <c r="AT25">
        <v>19.310005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2228.6871370000003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495.32080999999999</v>
      </c>
      <c r="L26">
        <v>280.26862299999999</v>
      </c>
      <c r="M26">
        <v>88.825999999999993</v>
      </c>
      <c r="N26">
        <v>114.049688</v>
      </c>
      <c r="O26">
        <v>119.39916100000001</v>
      </c>
      <c r="P26">
        <v>121.25473100000001</v>
      </c>
      <c r="Q26">
        <v>10.533605</v>
      </c>
      <c r="R26">
        <v>36.325006000000002</v>
      </c>
      <c r="S26">
        <v>22.869797999999999</v>
      </c>
      <c r="T26">
        <v>0</v>
      </c>
      <c r="U26">
        <v>404.32243499999998</v>
      </c>
      <c r="V26">
        <v>8.7232920000000007</v>
      </c>
      <c r="W26">
        <v>44.798312000000003</v>
      </c>
      <c r="X26">
        <v>142.42633599999999</v>
      </c>
      <c r="Y26">
        <v>0</v>
      </c>
      <c r="Z26">
        <v>6.2958319999999999</v>
      </c>
      <c r="AA26">
        <v>27.129314000000001</v>
      </c>
      <c r="AB26">
        <v>12.715674</v>
      </c>
      <c r="AC26">
        <v>18.687909000000001</v>
      </c>
      <c r="AD26">
        <v>0</v>
      </c>
      <c r="AE26">
        <v>15.910332</v>
      </c>
      <c r="AF26">
        <v>16.183710999999999</v>
      </c>
      <c r="AG26">
        <v>41.658622000000001</v>
      </c>
      <c r="AH26">
        <v>90.335656</v>
      </c>
      <c r="AI26">
        <v>0</v>
      </c>
      <c r="AJ26">
        <v>0</v>
      </c>
      <c r="AK26">
        <v>51.704262999999997</v>
      </c>
      <c r="AL26">
        <v>12.341021</v>
      </c>
      <c r="AM26">
        <v>15.258808</v>
      </c>
      <c r="AN26">
        <v>0.646451</v>
      </c>
      <c r="AO26">
        <v>0</v>
      </c>
      <c r="AP26">
        <v>0</v>
      </c>
      <c r="AQ26">
        <v>36.130941</v>
      </c>
      <c r="AR26">
        <v>33.043272000000002</v>
      </c>
      <c r="AS26">
        <v>28.573392999999999</v>
      </c>
      <c r="AT26">
        <v>19.310005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2315.043001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533.54495499999996</v>
      </c>
      <c r="L27">
        <v>299.57862299999999</v>
      </c>
      <c r="M27">
        <v>88.825999999999993</v>
      </c>
      <c r="N27">
        <v>114.049688</v>
      </c>
      <c r="O27">
        <v>119.39916100000001</v>
      </c>
      <c r="P27">
        <v>121.25473100000001</v>
      </c>
      <c r="Q27">
        <v>10.533605</v>
      </c>
      <c r="R27">
        <v>36.325006000000002</v>
      </c>
      <c r="S27">
        <v>22.869797999999999</v>
      </c>
      <c r="T27">
        <v>0</v>
      </c>
      <c r="U27">
        <v>404.32243499999998</v>
      </c>
      <c r="V27">
        <v>8.7232920000000007</v>
      </c>
      <c r="W27">
        <v>44.798312000000003</v>
      </c>
      <c r="X27">
        <v>142.42633599999999</v>
      </c>
      <c r="Y27">
        <v>0</v>
      </c>
      <c r="Z27">
        <v>6.2958319999999999</v>
      </c>
      <c r="AA27">
        <v>40.693970999999998</v>
      </c>
      <c r="AB27">
        <v>25.431346999999999</v>
      </c>
      <c r="AC27">
        <v>18.687909000000001</v>
      </c>
      <c r="AD27">
        <v>7.6525530000000002</v>
      </c>
      <c r="AE27">
        <v>15.910332</v>
      </c>
      <c r="AF27">
        <v>24.275566000000001</v>
      </c>
      <c r="AG27">
        <v>41.658622000000001</v>
      </c>
      <c r="AH27">
        <v>90.335656</v>
      </c>
      <c r="AI27">
        <v>0</v>
      </c>
      <c r="AJ27">
        <v>0</v>
      </c>
      <c r="AK27">
        <v>51.704262999999997</v>
      </c>
      <c r="AL27">
        <v>12.341021</v>
      </c>
      <c r="AM27">
        <v>15.258808</v>
      </c>
      <c r="AN27">
        <v>0.646451</v>
      </c>
      <c r="AO27">
        <v>0</v>
      </c>
      <c r="AP27">
        <v>0</v>
      </c>
      <c r="AQ27">
        <v>48.174588</v>
      </c>
      <c r="AR27">
        <v>33.043272000000002</v>
      </c>
      <c r="AS27">
        <v>25.975812000000001</v>
      </c>
      <c r="AT27">
        <v>19.310005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2424.0479499999997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580.16846699999996</v>
      </c>
      <c r="L28">
        <v>313.92027899999999</v>
      </c>
      <c r="M28">
        <v>88.825999999999993</v>
      </c>
      <c r="N28">
        <v>114.049688</v>
      </c>
      <c r="O28">
        <v>119.39916100000001</v>
      </c>
      <c r="P28">
        <v>121.25473100000001</v>
      </c>
      <c r="Q28">
        <v>10.533605</v>
      </c>
      <c r="R28">
        <v>36.325006000000002</v>
      </c>
      <c r="S28">
        <v>22.869797999999999</v>
      </c>
      <c r="T28">
        <v>0</v>
      </c>
      <c r="U28">
        <v>404.32243499999998</v>
      </c>
      <c r="V28">
        <v>8.7232920000000007</v>
      </c>
      <c r="W28">
        <v>44.798312000000003</v>
      </c>
      <c r="X28">
        <v>142.42633599999999</v>
      </c>
      <c r="Y28">
        <v>0</v>
      </c>
      <c r="Z28">
        <v>18.887497</v>
      </c>
      <c r="AA28">
        <v>40.693970999999998</v>
      </c>
      <c r="AB28">
        <v>38.147021000000002</v>
      </c>
      <c r="AC28">
        <v>28.060141000000002</v>
      </c>
      <c r="AD28">
        <v>17.641686</v>
      </c>
      <c r="AE28">
        <v>31.820663</v>
      </c>
      <c r="AF28">
        <v>30.463456000000001</v>
      </c>
      <c r="AG28">
        <v>41.658622000000001</v>
      </c>
      <c r="AH28">
        <v>112.91956999999999</v>
      </c>
      <c r="AI28">
        <v>0</v>
      </c>
      <c r="AJ28">
        <v>0</v>
      </c>
      <c r="AK28">
        <v>51.704262999999997</v>
      </c>
      <c r="AL28">
        <v>12.341021</v>
      </c>
      <c r="AM28">
        <v>15.258808</v>
      </c>
      <c r="AN28">
        <v>0.646451</v>
      </c>
      <c r="AO28">
        <v>0</v>
      </c>
      <c r="AP28">
        <v>0</v>
      </c>
      <c r="AQ28">
        <v>48.174588</v>
      </c>
      <c r="AR28">
        <v>33.043272000000002</v>
      </c>
      <c r="AS28">
        <v>25.975812000000001</v>
      </c>
      <c r="AT28">
        <v>19.310005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2574.363957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580.16846699999996</v>
      </c>
      <c r="L29">
        <v>361.87249600000001</v>
      </c>
      <c r="M29">
        <v>88.825999999999993</v>
      </c>
      <c r="N29">
        <v>114.049688</v>
      </c>
      <c r="O29">
        <v>119.39916100000001</v>
      </c>
      <c r="P29">
        <v>121.25473100000001</v>
      </c>
      <c r="Q29">
        <v>10.533605</v>
      </c>
      <c r="R29">
        <v>40.927641999999999</v>
      </c>
      <c r="S29">
        <v>22.869797999999999</v>
      </c>
      <c r="T29">
        <v>0</v>
      </c>
      <c r="U29">
        <v>404.32243499999998</v>
      </c>
      <c r="V29">
        <v>8.7232920000000007</v>
      </c>
      <c r="W29">
        <v>44.798312000000003</v>
      </c>
      <c r="X29">
        <v>142.42633599999999</v>
      </c>
      <c r="Y29">
        <v>0</v>
      </c>
      <c r="Z29">
        <v>18.887497</v>
      </c>
      <c r="AA29">
        <v>40.693970999999998</v>
      </c>
      <c r="AB29">
        <v>38.147021000000002</v>
      </c>
      <c r="AC29">
        <v>28.060141000000002</v>
      </c>
      <c r="AD29">
        <v>26.462527999999999</v>
      </c>
      <c r="AE29">
        <v>31.820663</v>
      </c>
      <c r="AF29">
        <v>30.463456000000001</v>
      </c>
      <c r="AG29">
        <v>41.658622000000001</v>
      </c>
      <c r="AH29">
        <v>112.91956999999999</v>
      </c>
      <c r="AI29">
        <v>0</v>
      </c>
      <c r="AJ29">
        <v>0</v>
      </c>
      <c r="AK29">
        <v>51.704262999999997</v>
      </c>
      <c r="AL29">
        <v>12.341021</v>
      </c>
      <c r="AM29">
        <v>15.258808</v>
      </c>
      <c r="AN29">
        <v>0.646451</v>
      </c>
      <c r="AO29">
        <v>0</v>
      </c>
      <c r="AP29">
        <v>0</v>
      </c>
      <c r="AQ29">
        <v>48.174588</v>
      </c>
      <c r="AR29">
        <v>33.043272000000002</v>
      </c>
      <c r="AS29">
        <v>25.975812000000001</v>
      </c>
      <c r="AT29">
        <v>19.310005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2635.7396520000002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580.16846699999996</v>
      </c>
      <c r="L30">
        <v>411.25723499999998</v>
      </c>
      <c r="M30">
        <v>88.825999999999993</v>
      </c>
      <c r="N30">
        <v>114.049688</v>
      </c>
      <c r="O30">
        <v>119.39916100000001</v>
      </c>
      <c r="P30">
        <v>121.25473100000001</v>
      </c>
      <c r="Q30">
        <v>10.533605</v>
      </c>
      <c r="R30">
        <v>40.927641999999999</v>
      </c>
      <c r="S30">
        <v>22.869797999999999</v>
      </c>
      <c r="T30">
        <v>0</v>
      </c>
      <c r="U30">
        <v>404.32243499999998</v>
      </c>
      <c r="V30">
        <v>8.7232920000000007</v>
      </c>
      <c r="W30">
        <v>44.798312000000003</v>
      </c>
      <c r="X30">
        <v>142.42633599999999</v>
      </c>
      <c r="Y30">
        <v>0</v>
      </c>
      <c r="Z30">
        <v>18.887497</v>
      </c>
      <c r="AA30">
        <v>40.693970999999998</v>
      </c>
      <c r="AB30">
        <v>38.147021000000002</v>
      </c>
      <c r="AC30">
        <v>28.060141000000002</v>
      </c>
      <c r="AD30">
        <v>26.462527999999999</v>
      </c>
      <c r="AE30">
        <v>31.820663</v>
      </c>
      <c r="AF30">
        <v>30.463456000000001</v>
      </c>
      <c r="AG30">
        <v>41.658622000000001</v>
      </c>
      <c r="AH30">
        <v>112.91956999999999</v>
      </c>
      <c r="AI30">
        <v>0</v>
      </c>
      <c r="AJ30">
        <v>0</v>
      </c>
      <c r="AK30">
        <v>51.704262999999997</v>
      </c>
      <c r="AL30">
        <v>12.341021</v>
      </c>
      <c r="AM30">
        <v>15.258808</v>
      </c>
      <c r="AN30">
        <v>0.646451</v>
      </c>
      <c r="AO30">
        <v>0</v>
      </c>
      <c r="AP30">
        <v>0</v>
      </c>
      <c r="AQ30">
        <v>48.174588</v>
      </c>
      <c r="AR30">
        <v>33.043272000000002</v>
      </c>
      <c r="AS30">
        <v>25.975812000000001</v>
      </c>
      <c r="AT30">
        <v>19.310005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2685.1243910000003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584.32880699999998</v>
      </c>
      <c r="L31">
        <v>411.25723499999998</v>
      </c>
      <c r="M31">
        <v>88.825999999999993</v>
      </c>
      <c r="N31">
        <v>114.049688</v>
      </c>
      <c r="O31">
        <v>119.39916100000001</v>
      </c>
      <c r="P31">
        <v>121.25473100000001</v>
      </c>
      <c r="Q31">
        <v>10.533605</v>
      </c>
      <c r="R31">
        <v>40.927641999999999</v>
      </c>
      <c r="S31">
        <v>25.203949000000001</v>
      </c>
      <c r="T31">
        <v>0</v>
      </c>
      <c r="U31">
        <v>404.32243499999998</v>
      </c>
      <c r="V31">
        <v>8.7232920000000007</v>
      </c>
      <c r="W31">
        <v>44.798312000000003</v>
      </c>
      <c r="X31">
        <v>142.42633599999999</v>
      </c>
      <c r="Y31">
        <v>0</v>
      </c>
      <c r="Z31">
        <v>18.887497</v>
      </c>
      <c r="AA31">
        <v>40.693970999999998</v>
      </c>
      <c r="AB31">
        <v>38.147021000000002</v>
      </c>
      <c r="AC31">
        <v>28.060141000000002</v>
      </c>
      <c r="AD31">
        <v>26.462527999999999</v>
      </c>
      <c r="AE31">
        <v>31.820663</v>
      </c>
      <c r="AF31">
        <v>30.463456000000001</v>
      </c>
      <c r="AG31">
        <v>41.658622000000001</v>
      </c>
      <c r="AH31">
        <v>112.91956999999999</v>
      </c>
      <c r="AI31">
        <v>0</v>
      </c>
      <c r="AJ31">
        <v>0</v>
      </c>
      <c r="AK31">
        <v>51.704262999999997</v>
      </c>
      <c r="AL31">
        <v>12.341021</v>
      </c>
      <c r="AM31">
        <v>15.258808</v>
      </c>
      <c r="AN31">
        <v>0.646451</v>
      </c>
      <c r="AO31">
        <v>0</v>
      </c>
      <c r="AP31">
        <v>0</v>
      </c>
      <c r="AQ31">
        <v>48.174588</v>
      </c>
      <c r="AR31">
        <v>33.043272000000002</v>
      </c>
      <c r="AS31">
        <v>25.975812000000001</v>
      </c>
      <c r="AT31">
        <v>19.310005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2691.6188820000007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584.32880699999998</v>
      </c>
      <c r="L32">
        <v>411.25723499999998</v>
      </c>
      <c r="M32">
        <v>88.825999999999993</v>
      </c>
      <c r="N32">
        <v>114.049688</v>
      </c>
      <c r="O32">
        <v>119.39916100000001</v>
      </c>
      <c r="P32">
        <v>121.25473100000001</v>
      </c>
      <c r="Q32">
        <v>10.533605</v>
      </c>
      <c r="R32">
        <v>40.927641999999999</v>
      </c>
      <c r="S32">
        <v>25.479641999999998</v>
      </c>
      <c r="T32">
        <v>0</v>
      </c>
      <c r="U32">
        <v>404.32243499999998</v>
      </c>
      <c r="V32">
        <v>8.7232920000000007</v>
      </c>
      <c r="W32">
        <v>44.798312000000003</v>
      </c>
      <c r="X32">
        <v>142.42633599999999</v>
      </c>
      <c r="Y32">
        <v>0</v>
      </c>
      <c r="Z32">
        <v>18.887497</v>
      </c>
      <c r="AA32">
        <v>40.693970999999998</v>
      </c>
      <c r="AB32">
        <v>38.147021000000002</v>
      </c>
      <c r="AC32">
        <v>28.060141000000002</v>
      </c>
      <c r="AD32">
        <v>26.462527999999999</v>
      </c>
      <c r="AE32">
        <v>31.820663</v>
      </c>
      <c r="AF32">
        <v>30.463456000000001</v>
      </c>
      <c r="AG32">
        <v>41.658622000000001</v>
      </c>
      <c r="AH32">
        <v>112.91956999999999</v>
      </c>
      <c r="AI32">
        <v>0</v>
      </c>
      <c r="AJ32">
        <v>0</v>
      </c>
      <c r="AK32">
        <v>51.704262999999997</v>
      </c>
      <c r="AL32">
        <v>12.341021</v>
      </c>
      <c r="AM32">
        <v>15.258808</v>
      </c>
      <c r="AN32">
        <v>0.646451</v>
      </c>
      <c r="AO32">
        <v>0</v>
      </c>
      <c r="AP32">
        <v>0</v>
      </c>
      <c r="AQ32">
        <v>48.174588</v>
      </c>
      <c r="AR32">
        <v>33.043272000000002</v>
      </c>
      <c r="AS32">
        <v>25.975812000000001</v>
      </c>
      <c r="AT32">
        <v>19.310005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2691.8945750000003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584.32880699999998</v>
      </c>
      <c r="L33">
        <v>411.25723499999998</v>
      </c>
      <c r="M33">
        <v>88.825999999999993</v>
      </c>
      <c r="N33">
        <v>114.049688</v>
      </c>
      <c r="O33">
        <v>119.39916100000001</v>
      </c>
      <c r="P33">
        <v>121.25473100000001</v>
      </c>
      <c r="Q33">
        <v>10.533605</v>
      </c>
      <c r="R33">
        <v>40.927641999999999</v>
      </c>
      <c r="S33">
        <v>25.479641999999998</v>
      </c>
      <c r="T33">
        <v>0</v>
      </c>
      <c r="U33">
        <v>404.32243499999998</v>
      </c>
      <c r="V33">
        <v>8.7232920000000007</v>
      </c>
      <c r="W33">
        <v>44.798312000000003</v>
      </c>
      <c r="X33">
        <v>142.42633599999999</v>
      </c>
      <c r="Y33">
        <v>0</v>
      </c>
      <c r="Z33">
        <v>18.887497</v>
      </c>
      <c r="AA33">
        <v>40.693970999999998</v>
      </c>
      <c r="AB33">
        <v>38.147021000000002</v>
      </c>
      <c r="AC33">
        <v>28.060141000000002</v>
      </c>
      <c r="AD33">
        <v>26.462527999999999</v>
      </c>
      <c r="AE33">
        <v>31.820663</v>
      </c>
      <c r="AF33">
        <v>30.463456000000001</v>
      </c>
      <c r="AG33">
        <v>41.658622000000001</v>
      </c>
      <c r="AH33">
        <v>112.91956999999999</v>
      </c>
      <c r="AI33">
        <v>0</v>
      </c>
      <c r="AJ33">
        <v>0</v>
      </c>
      <c r="AK33">
        <v>51.704262999999997</v>
      </c>
      <c r="AL33">
        <v>12.341021</v>
      </c>
      <c r="AM33">
        <v>15.258808</v>
      </c>
      <c r="AN33">
        <v>0.646451</v>
      </c>
      <c r="AO33">
        <v>0</v>
      </c>
      <c r="AP33">
        <v>0</v>
      </c>
      <c r="AQ33">
        <v>48.174588</v>
      </c>
      <c r="AR33">
        <v>39.438744</v>
      </c>
      <c r="AS33">
        <v>25.975812000000001</v>
      </c>
      <c r="AT33">
        <v>19.310005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2698.2900470000004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584.32880699999998</v>
      </c>
      <c r="L34">
        <v>411.25723499999998</v>
      </c>
      <c r="M34">
        <v>88.825999999999993</v>
      </c>
      <c r="N34">
        <v>114.049688</v>
      </c>
      <c r="O34">
        <v>119.39916100000001</v>
      </c>
      <c r="P34">
        <v>121.25473100000001</v>
      </c>
      <c r="Q34">
        <v>10.533605</v>
      </c>
      <c r="R34">
        <v>40.927641999999999</v>
      </c>
      <c r="S34">
        <v>25.479641999999998</v>
      </c>
      <c r="T34">
        <v>0</v>
      </c>
      <c r="U34">
        <v>404.32243499999998</v>
      </c>
      <c r="V34">
        <v>8.7232920000000007</v>
      </c>
      <c r="W34">
        <v>44.798312000000003</v>
      </c>
      <c r="X34">
        <v>142.42633599999999</v>
      </c>
      <c r="Y34">
        <v>0</v>
      </c>
      <c r="Z34">
        <v>12.591665000000001</v>
      </c>
      <c r="AA34">
        <v>40.693970999999998</v>
      </c>
      <c r="AB34">
        <v>38.147021000000002</v>
      </c>
      <c r="AC34">
        <v>18.687909000000001</v>
      </c>
      <c r="AD34">
        <v>17.641686</v>
      </c>
      <c r="AE34">
        <v>31.820663</v>
      </c>
      <c r="AF34">
        <v>16.183710999999999</v>
      </c>
      <c r="AG34">
        <v>41.658622000000001</v>
      </c>
      <c r="AH34">
        <v>90.335656</v>
      </c>
      <c r="AI34">
        <v>0</v>
      </c>
      <c r="AJ34">
        <v>0</v>
      </c>
      <c r="AK34">
        <v>51.704262999999997</v>
      </c>
      <c r="AL34">
        <v>12.341021</v>
      </c>
      <c r="AM34">
        <v>15.258808</v>
      </c>
      <c r="AN34">
        <v>0.646451</v>
      </c>
      <c r="AO34">
        <v>0</v>
      </c>
      <c r="AP34">
        <v>0</v>
      </c>
      <c r="AQ34">
        <v>48.174588</v>
      </c>
      <c r="AR34">
        <v>39.438744</v>
      </c>
      <c r="AS34">
        <v>25.975812000000001</v>
      </c>
      <c r="AT34">
        <v>19.310005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2636.9374820000007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584.32880699999998</v>
      </c>
      <c r="L35">
        <v>411.25723499999998</v>
      </c>
      <c r="M35">
        <v>88.825999999999993</v>
      </c>
      <c r="N35">
        <v>114.049688</v>
      </c>
      <c r="O35">
        <v>119.39916100000001</v>
      </c>
      <c r="P35">
        <v>121.25473100000001</v>
      </c>
      <c r="Q35">
        <v>10.533605</v>
      </c>
      <c r="R35">
        <v>40.927641999999999</v>
      </c>
      <c r="S35">
        <v>22.869797999999999</v>
      </c>
      <c r="T35">
        <v>0</v>
      </c>
      <c r="U35">
        <v>404.32243499999998</v>
      </c>
      <c r="V35">
        <v>8.7232920000000007</v>
      </c>
      <c r="W35">
        <v>44.798312000000003</v>
      </c>
      <c r="X35">
        <v>142.42633599999999</v>
      </c>
      <c r="Y35">
        <v>0</v>
      </c>
      <c r="Z35">
        <v>12.591665000000001</v>
      </c>
      <c r="AA35">
        <v>27.129314000000001</v>
      </c>
      <c r="AB35">
        <v>38.147021000000002</v>
      </c>
      <c r="AC35">
        <v>18.687909000000001</v>
      </c>
      <c r="AD35">
        <v>7.6525530000000002</v>
      </c>
      <c r="AE35">
        <v>31.820663</v>
      </c>
      <c r="AF35">
        <v>8.0918559999999999</v>
      </c>
      <c r="AG35">
        <v>41.658622000000001</v>
      </c>
      <c r="AH35">
        <v>58.517023999999999</v>
      </c>
      <c r="AI35">
        <v>0</v>
      </c>
      <c r="AJ35">
        <v>0</v>
      </c>
      <c r="AK35">
        <v>51.704262999999997</v>
      </c>
      <c r="AL35">
        <v>12.341021</v>
      </c>
      <c r="AM35">
        <v>15.258808</v>
      </c>
      <c r="AN35">
        <v>0.646451</v>
      </c>
      <c r="AO35">
        <v>0</v>
      </c>
      <c r="AP35">
        <v>0</v>
      </c>
      <c r="AQ35">
        <v>36.130941</v>
      </c>
      <c r="AR35">
        <v>33.043272000000002</v>
      </c>
      <c r="AS35">
        <v>25.975812000000001</v>
      </c>
      <c r="AT35">
        <v>19.310005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2552.4242420000005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580.16846699999996</v>
      </c>
      <c r="L36">
        <v>396.128623</v>
      </c>
      <c r="M36">
        <v>88.825999999999993</v>
      </c>
      <c r="N36">
        <v>114.049688</v>
      </c>
      <c r="O36">
        <v>119.39916100000001</v>
      </c>
      <c r="P36">
        <v>121.25473100000001</v>
      </c>
      <c r="Q36">
        <v>10.533605</v>
      </c>
      <c r="R36">
        <v>36.325006000000002</v>
      </c>
      <c r="S36">
        <v>22.869797999999999</v>
      </c>
      <c r="T36">
        <v>0</v>
      </c>
      <c r="U36">
        <v>404.32243499999998</v>
      </c>
      <c r="V36">
        <v>8.7232920000000007</v>
      </c>
      <c r="W36">
        <v>44.798312000000003</v>
      </c>
      <c r="X36">
        <v>142.42633599999999</v>
      </c>
      <c r="Y36">
        <v>0</v>
      </c>
      <c r="Z36">
        <v>12.591665000000001</v>
      </c>
      <c r="AA36">
        <v>13.564657</v>
      </c>
      <c r="AB36">
        <v>38.147021000000002</v>
      </c>
      <c r="AC36">
        <v>18.687909000000001</v>
      </c>
      <c r="AD36">
        <v>0</v>
      </c>
      <c r="AE36">
        <v>31.820663</v>
      </c>
      <c r="AF36">
        <v>8.0918559999999999</v>
      </c>
      <c r="AG36">
        <v>41.658622000000001</v>
      </c>
      <c r="AH36">
        <v>58.517023999999999</v>
      </c>
      <c r="AI36">
        <v>0</v>
      </c>
      <c r="AJ36">
        <v>0</v>
      </c>
      <c r="AK36">
        <v>51.704262999999997</v>
      </c>
      <c r="AL36">
        <v>12.341021</v>
      </c>
      <c r="AM36">
        <v>15.258808</v>
      </c>
      <c r="AN36">
        <v>0.646451</v>
      </c>
      <c r="AO36">
        <v>0</v>
      </c>
      <c r="AP36">
        <v>0</v>
      </c>
      <c r="AQ36">
        <v>36.130941</v>
      </c>
      <c r="AR36">
        <v>33.043272000000002</v>
      </c>
      <c r="AS36">
        <v>25.975812000000001</v>
      </c>
      <c r="AT36">
        <v>19.310005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2507.3154440000003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580.16846699999996</v>
      </c>
      <c r="L37">
        <v>376.818623</v>
      </c>
      <c r="M37">
        <v>88.825999999999993</v>
      </c>
      <c r="N37">
        <v>114.049688</v>
      </c>
      <c r="O37">
        <v>119.39916100000001</v>
      </c>
      <c r="P37">
        <v>121.25473100000001</v>
      </c>
      <c r="Q37">
        <v>10.533605</v>
      </c>
      <c r="R37">
        <v>36.325006000000002</v>
      </c>
      <c r="S37">
        <v>22.869797999999999</v>
      </c>
      <c r="T37">
        <v>0</v>
      </c>
      <c r="U37">
        <v>404.32243499999998</v>
      </c>
      <c r="V37">
        <v>8.7232920000000007</v>
      </c>
      <c r="W37">
        <v>39.213203</v>
      </c>
      <c r="X37">
        <v>125.56317799999999</v>
      </c>
      <c r="Y37">
        <v>0</v>
      </c>
      <c r="Z37">
        <v>12.591665000000001</v>
      </c>
      <c r="AA37">
        <v>13.564657</v>
      </c>
      <c r="AB37">
        <v>38.147021000000002</v>
      </c>
      <c r="AC37">
        <v>18.687909000000001</v>
      </c>
      <c r="AD37">
        <v>0</v>
      </c>
      <c r="AE37">
        <v>31.820663</v>
      </c>
      <c r="AF37">
        <v>8.0918559999999999</v>
      </c>
      <c r="AG37">
        <v>41.658622000000001</v>
      </c>
      <c r="AH37">
        <v>36.573140000000002</v>
      </c>
      <c r="AI37">
        <v>0</v>
      </c>
      <c r="AJ37">
        <v>0</v>
      </c>
      <c r="AK37">
        <v>51.704262999999997</v>
      </c>
      <c r="AL37">
        <v>12.341021</v>
      </c>
      <c r="AM37">
        <v>15.258808</v>
      </c>
      <c r="AN37">
        <v>0.646451</v>
      </c>
      <c r="AO37">
        <v>0</v>
      </c>
      <c r="AP37">
        <v>0</v>
      </c>
      <c r="AQ37">
        <v>22.870764000000001</v>
      </c>
      <c r="AR37">
        <v>33.043272000000002</v>
      </c>
      <c r="AS37">
        <v>25.975812000000001</v>
      </c>
      <c r="AT37">
        <v>19.310005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2430.3531160000002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580.16846699999996</v>
      </c>
      <c r="L38">
        <v>367.16362299999997</v>
      </c>
      <c r="M38">
        <v>88.825999999999993</v>
      </c>
      <c r="N38">
        <v>114.049688</v>
      </c>
      <c r="O38">
        <v>119.39916100000001</v>
      </c>
      <c r="P38">
        <v>121.25473100000001</v>
      </c>
      <c r="Q38">
        <v>10.533605</v>
      </c>
      <c r="R38">
        <v>36.325006000000002</v>
      </c>
      <c r="S38">
        <v>22.869797999999999</v>
      </c>
      <c r="T38">
        <v>0</v>
      </c>
      <c r="U38">
        <v>404.32243499999998</v>
      </c>
      <c r="V38">
        <v>8.7232920000000007</v>
      </c>
      <c r="W38">
        <v>39.213203</v>
      </c>
      <c r="X38">
        <v>125.56317799999999</v>
      </c>
      <c r="Y38">
        <v>0</v>
      </c>
      <c r="Z38">
        <v>12.591665000000001</v>
      </c>
      <c r="AA38">
        <v>13.564657</v>
      </c>
      <c r="AB38">
        <v>25.354126999999998</v>
      </c>
      <c r="AC38">
        <v>9.3439549999999993</v>
      </c>
      <c r="AD38">
        <v>0</v>
      </c>
      <c r="AE38">
        <v>31.820663</v>
      </c>
      <c r="AF38">
        <v>8.0918559999999999</v>
      </c>
      <c r="AG38">
        <v>41.658622000000001</v>
      </c>
      <c r="AH38">
        <v>18.286570000000001</v>
      </c>
      <c r="AI38">
        <v>0</v>
      </c>
      <c r="AJ38">
        <v>0</v>
      </c>
      <c r="AK38">
        <v>51.704262999999997</v>
      </c>
      <c r="AL38">
        <v>12.341021</v>
      </c>
      <c r="AM38">
        <v>15.258808</v>
      </c>
      <c r="AN38">
        <v>0.646451</v>
      </c>
      <c r="AO38">
        <v>0</v>
      </c>
      <c r="AP38">
        <v>0</v>
      </c>
      <c r="AQ38">
        <v>22.870764000000001</v>
      </c>
      <c r="AR38">
        <v>33.043272000000002</v>
      </c>
      <c r="AS38">
        <v>25.975812000000001</v>
      </c>
      <c r="AT38">
        <v>19.310005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2380.2746979999997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580.16846699999996</v>
      </c>
      <c r="L39">
        <v>376.818623</v>
      </c>
      <c r="M39">
        <v>88.825999999999993</v>
      </c>
      <c r="N39">
        <v>114.049688</v>
      </c>
      <c r="O39">
        <v>119.39916100000001</v>
      </c>
      <c r="P39">
        <v>121.25473100000001</v>
      </c>
      <c r="Q39">
        <v>10.533605</v>
      </c>
      <c r="R39">
        <v>36.325006000000002</v>
      </c>
      <c r="S39">
        <v>22.869797999999999</v>
      </c>
      <c r="T39">
        <v>0</v>
      </c>
      <c r="U39">
        <v>404.32243499999998</v>
      </c>
      <c r="V39">
        <v>8.7232920000000007</v>
      </c>
      <c r="W39">
        <v>39.213203</v>
      </c>
      <c r="X39">
        <v>125.56317799999999</v>
      </c>
      <c r="Y39">
        <v>0</v>
      </c>
      <c r="Z39">
        <v>6.2958319999999999</v>
      </c>
      <c r="AA39">
        <v>13.564657</v>
      </c>
      <c r="AB39">
        <v>12.715674</v>
      </c>
      <c r="AC39">
        <v>9.3439549999999993</v>
      </c>
      <c r="AD39">
        <v>0</v>
      </c>
      <c r="AE39">
        <v>15.910332</v>
      </c>
      <c r="AF39">
        <v>8.0918559999999999</v>
      </c>
      <c r="AG39">
        <v>41.658622000000001</v>
      </c>
      <c r="AH39">
        <v>0</v>
      </c>
      <c r="AI39">
        <v>0</v>
      </c>
      <c r="AJ39">
        <v>0</v>
      </c>
      <c r="AK39">
        <v>51.704262999999997</v>
      </c>
      <c r="AL39">
        <v>12.341021</v>
      </c>
      <c r="AM39">
        <v>15.258808</v>
      </c>
      <c r="AN39">
        <v>0.646451</v>
      </c>
      <c r="AO39">
        <v>0</v>
      </c>
      <c r="AP39">
        <v>0.86576399999999998</v>
      </c>
      <c r="AQ39">
        <v>22.870764000000001</v>
      </c>
      <c r="AR39">
        <v>33.043272000000002</v>
      </c>
      <c r="AS39">
        <v>25.975812000000001</v>
      </c>
      <c r="AT39">
        <v>19.310005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2337.6642749999996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580.16846699999996</v>
      </c>
      <c r="L40">
        <v>410.313468</v>
      </c>
      <c r="M40">
        <v>88.825999999999993</v>
      </c>
      <c r="N40">
        <v>114.049688</v>
      </c>
      <c r="O40">
        <v>119.39916100000001</v>
      </c>
      <c r="P40">
        <v>121.25473100000001</v>
      </c>
      <c r="Q40">
        <v>10.533605</v>
      </c>
      <c r="R40">
        <v>36.325006000000002</v>
      </c>
      <c r="S40">
        <v>22.869797999999999</v>
      </c>
      <c r="T40">
        <v>0</v>
      </c>
      <c r="U40">
        <v>404.32243499999998</v>
      </c>
      <c r="V40">
        <v>8.7232920000000007</v>
      </c>
      <c r="W40">
        <v>39.213203</v>
      </c>
      <c r="X40">
        <v>125.56317799999999</v>
      </c>
      <c r="Y40">
        <v>0</v>
      </c>
      <c r="Z40">
        <v>6.2958319999999999</v>
      </c>
      <c r="AA40">
        <v>13.564657</v>
      </c>
      <c r="AB40">
        <v>12.715674</v>
      </c>
      <c r="AC40">
        <v>9.3439549999999993</v>
      </c>
      <c r="AD40">
        <v>0</v>
      </c>
      <c r="AE40">
        <v>15.910332</v>
      </c>
      <c r="AF40">
        <v>8.0918559999999999</v>
      </c>
      <c r="AG40">
        <v>41.658622000000001</v>
      </c>
      <c r="AH40">
        <v>0</v>
      </c>
      <c r="AI40">
        <v>0</v>
      </c>
      <c r="AJ40">
        <v>0</v>
      </c>
      <c r="AK40">
        <v>51.704262999999997</v>
      </c>
      <c r="AL40">
        <v>12.341021</v>
      </c>
      <c r="AM40">
        <v>15.258808</v>
      </c>
      <c r="AN40">
        <v>0.646451</v>
      </c>
      <c r="AO40">
        <v>0</v>
      </c>
      <c r="AP40">
        <v>0.86576399999999998</v>
      </c>
      <c r="AQ40">
        <v>12.043647</v>
      </c>
      <c r="AR40">
        <v>33.043272000000002</v>
      </c>
      <c r="AS40">
        <v>25.975812000000001</v>
      </c>
      <c r="AT40">
        <v>19.310005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2360.332003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584.32880699999998</v>
      </c>
      <c r="L41">
        <v>411.25723499999998</v>
      </c>
      <c r="M41">
        <v>88.825999999999993</v>
      </c>
      <c r="N41">
        <v>114.049688</v>
      </c>
      <c r="O41">
        <v>119.39916100000001</v>
      </c>
      <c r="P41">
        <v>121.25473100000001</v>
      </c>
      <c r="Q41">
        <v>10.533605</v>
      </c>
      <c r="R41">
        <v>36.325006000000002</v>
      </c>
      <c r="S41">
        <v>22.869797999999999</v>
      </c>
      <c r="T41">
        <v>0</v>
      </c>
      <c r="U41">
        <v>404.32243499999998</v>
      </c>
      <c r="V41">
        <v>8.7232920000000007</v>
      </c>
      <c r="W41">
        <v>39.213203</v>
      </c>
      <c r="X41">
        <v>125.56317799999999</v>
      </c>
      <c r="Y41">
        <v>0</v>
      </c>
      <c r="Z41">
        <v>6.2958319999999999</v>
      </c>
      <c r="AA41">
        <v>13.564657</v>
      </c>
      <c r="AB41">
        <v>12.715674</v>
      </c>
      <c r="AC41">
        <v>9.3439549999999993</v>
      </c>
      <c r="AD41">
        <v>0</v>
      </c>
      <c r="AE41">
        <v>15.910332</v>
      </c>
      <c r="AF41">
        <v>8.0918559999999999</v>
      </c>
      <c r="AG41">
        <v>41.658622000000001</v>
      </c>
      <c r="AH41">
        <v>0</v>
      </c>
      <c r="AI41">
        <v>0</v>
      </c>
      <c r="AJ41">
        <v>0</v>
      </c>
      <c r="AK41">
        <v>51.704262999999997</v>
      </c>
      <c r="AL41">
        <v>12.341021</v>
      </c>
      <c r="AM41">
        <v>15.258808</v>
      </c>
      <c r="AN41">
        <v>0.646451</v>
      </c>
      <c r="AO41">
        <v>0</v>
      </c>
      <c r="AP41">
        <v>6.4313890000000002</v>
      </c>
      <c r="AQ41">
        <v>12.043647</v>
      </c>
      <c r="AR41">
        <v>33.043272000000002</v>
      </c>
      <c r="AS41">
        <v>25.975812000000001</v>
      </c>
      <c r="AT41">
        <v>19.310005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2371.0017349999994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544.23207400000001</v>
      </c>
      <c r="L42">
        <v>411.25723499999998</v>
      </c>
      <c r="M42">
        <v>88.825999999999993</v>
      </c>
      <c r="N42">
        <v>114.049688</v>
      </c>
      <c r="O42">
        <v>119.39916100000001</v>
      </c>
      <c r="P42">
        <v>121.25473100000001</v>
      </c>
      <c r="Q42">
        <v>10.533605</v>
      </c>
      <c r="R42">
        <v>36.325006000000002</v>
      </c>
      <c r="S42">
        <v>22.869797999999999</v>
      </c>
      <c r="T42">
        <v>0</v>
      </c>
      <c r="U42">
        <v>404.32243499999998</v>
      </c>
      <c r="V42">
        <v>8.7232920000000007</v>
      </c>
      <c r="W42">
        <v>39.213203</v>
      </c>
      <c r="X42">
        <v>125.56317799999999</v>
      </c>
      <c r="Y42">
        <v>0</v>
      </c>
      <c r="Z42">
        <v>6.2958319999999999</v>
      </c>
      <c r="AA42">
        <v>13.564657</v>
      </c>
      <c r="AB42">
        <v>12.715674</v>
      </c>
      <c r="AC42">
        <v>0</v>
      </c>
      <c r="AD42">
        <v>0</v>
      </c>
      <c r="AE42">
        <v>15.910332</v>
      </c>
      <c r="AF42">
        <v>8.0918559999999999</v>
      </c>
      <c r="AG42">
        <v>41.658622000000001</v>
      </c>
      <c r="AH42">
        <v>0</v>
      </c>
      <c r="AI42">
        <v>0</v>
      </c>
      <c r="AJ42">
        <v>0</v>
      </c>
      <c r="AK42">
        <v>51.704262999999997</v>
      </c>
      <c r="AL42">
        <v>12.341021</v>
      </c>
      <c r="AM42">
        <v>15.258808</v>
      </c>
      <c r="AN42">
        <v>0.646451</v>
      </c>
      <c r="AO42">
        <v>0</v>
      </c>
      <c r="AP42">
        <v>6.4313890000000002</v>
      </c>
      <c r="AQ42">
        <v>12.043647</v>
      </c>
      <c r="AR42">
        <v>33.043272000000002</v>
      </c>
      <c r="AS42">
        <v>25.975812000000001</v>
      </c>
      <c r="AT42">
        <v>19.310005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2321.5610469999997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544.23207400000001</v>
      </c>
      <c r="L43">
        <v>411.25723499999998</v>
      </c>
      <c r="M43">
        <v>88.825999999999993</v>
      </c>
      <c r="N43">
        <v>114.049688</v>
      </c>
      <c r="O43">
        <v>119.39916100000001</v>
      </c>
      <c r="P43">
        <v>121.25473100000001</v>
      </c>
      <c r="Q43">
        <v>10.533605</v>
      </c>
      <c r="R43">
        <v>36.325006000000002</v>
      </c>
      <c r="S43">
        <v>22.869797999999999</v>
      </c>
      <c r="T43">
        <v>0</v>
      </c>
      <c r="U43">
        <v>404.32243499999998</v>
      </c>
      <c r="V43">
        <v>8.7232920000000007</v>
      </c>
      <c r="W43">
        <v>39.213203</v>
      </c>
      <c r="X43">
        <v>125.56317799999999</v>
      </c>
      <c r="Y43">
        <v>0</v>
      </c>
      <c r="Z43">
        <v>6.2958319999999999</v>
      </c>
      <c r="AA43">
        <v>0</v>
      </c>
      <c r="AB43">
        <v>12.715674</v>
      </c>
      <c r="AC43">
        <v>0</v>
      </c>
      <c r="AD43">
        <v>0</v>
      </c>
      <c r="AE43">
        <v>15.910332</v>
      </c>
      <c r="AF43">
        <v>8.0918559999999999</v>
      </c>
      <c r="AG43">
        <v>41.658622000000001</v>
      </c>
      <c r="AH43">
        <v>0</v>
      </c>
      <c r="AI43">
        <v>0</v>
      </c>
      <c r="AJ43">
        <v>0</v>
      </c>
      <c r="AK43">
        <v>51.704262999999997</v>
      </c>
      <c r="AL43">
        <v>12.341021</v>
      </c>
      <c r="AM43">
        <v>15.258808</v>
      </c>
      <c r="AN43">
        <v>0.646451</v>
      </c>
      <c r="AO43">
        <v>0</v>
      </c>
      <c r="AP43">
        <v>5.8129860000000004</v>
      </c>
      <c r="AQ43">
        <v>0</v>
      </c>
      <c r="AR43">
        <v>39.438744</v>
      </c>
      <c r="AS43">
        <v>27.274602999999999</v>
      </c>
      <c r="AT43">
        <v>19.310005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2303.0286029999997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520.92490399999997</v>
      </c>
      <c r="L44">
        <v>411.25723499999998</v>
      </c>
      <c r="M44">
        <v>88.825999999999993</v>
      </c>
      <c r="N44">
        <v>114.049688</v>
      </c>
      <c r="O44">
        <v>119.39916100000001</v>
      </c>
      <c r="P44">
        <v>121.25473100000001</v>
      </c>
      <c r="Q44">
        <v>10.533605</v>
      </c>
      <c r="R44">
        <v>36.325006000000002</v>
      </c>
      <c r="S44">
        <v>22.869797999999999</v>
      </c>
      <c r="T44">
        <v>0</v>
      </c>
      <c r="U44">
        <v>404.32243499999998</v>
      </c>
      <c r="V44">
        <v>8.7232920000000007</v>
      </c>
      <c r="W44">
        <v>39.213203</v>
      </c>
      <c r="X44">
        <v>125.56317799999999</v>
      </c>
      <c r="Y44">
        <v>0</v>
      </c>
      <c r="Z44">
        <v>6.2958319999999999</v>
      </c>
      <c r="AA44">
        <v>0</v>
      </c>
      <c r="AB44">
        <v>12.715674</v>
      </c>
      <c r="AC44">
        <v>0</v>
      </c>
      <c r="AD44">
        <v>0</v>
      </c>
      <c r="AE44">
        <v>15.910332</v>
      </c>
      <c r="AF44">
        <v>8.0918559999999999</v>
      </c>
      <c r="AG44">
        <v>41.658622000000001</v>
      </c>
      <c r="AH44">
        <v>0</v>
      </c>
      <c r="AI44">
        <v>0</v>
      </c>
      <c r="AJ44">
        <v>0</v>
      </c>
      <c r="AK44">
        <v>51.704262999999997</v>
      </c>
      <c r="AL44">
        <v>12.341021</v>
      </c>
      <c r="AM44">
        <v>15.258808</v>
      </c>
      <c r="AN44">
        <v>0.646451</v>
      </c>
      <c r="AO44">
        <v>0</v>
      </c>
      <c r="AP44">
        <v>5.8129860000000004</v>
      </c>
      <c r="AQ44">
        <v>0</v>
      </c>
      <c r="AR44">
        <v>39.438744</v>
      </c>
      <c r="AS44">
        <v>27.274602999999999</v>
      </c>
      <c r="AT44">
        <v>19.310005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2279.7214330000002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473.969877</v>
      </c>
      <c r="L45">
        <v>411.25723499999998</v>
      </c>
      <c r="M45">
        <v>88.825999999999993</v>
      </c>
      <c r="N45">
        <v>114.049688</v>
      </c>
      <c r="O45">
        <v>119.39916100000001</v>
      </c>
      <c r="P45">
        <v>121.25473100000001</v>
      </c>
      <c r="Q45">
        <v>10.533605</v>
      </c>
      <c r="R45">
        <v>36.325006000000002</v>
      </c>
      <c r="S45">
        <v>22.869797999999999</v>
      </c>
      <c r="T45">
        <v>0</v>
      </c>
      <c r="U45">
        <v>404.32243499999998</v>
      </c>
      <c r="V45">
        <v>8.7232920000000007</v>
      </c>
      <c r="W45">
        <v>44.798312000000003</v>
      </c>
      <c r="X45">
        <v>142.42633599999999</v>
      </c>
      <c r="Y45">
        <v>0</v>
      </c>
      <c r="Z45">
        <v>6.2958319999999999</v>
      </c>
      <c r="AA45">
        <v>0</v>
      </c>
      <c r="AB45">
        <v>12.715674</v>
      </c>
      <c r="AC45">
        <v>0</v>
      </c>
      <c r="AD45">
        <v>0</v>
      </c>
      <c r="AE45">
        <v>15.910332</v>
      </c>
      <c r="AF45">
        <v>8.0918559999999999</v>
      </c>
      <c r="AG45">
        <v>41.658622000000001</v>
      </c>
      <c r="AH45">
        <v>0</v>
      </c>
      <c r="AI45">
        <v>0</v>
      </c>
      <c r="AJ45">
        <v>0</v>
      </c>
      <c r="AK45">
        <v>51.704262999999997</v>
      </c>
      <c r="AL45">
        <v>12.341021</v>
      </c>
      <c r="AM45">
        <v>15.258808</v>
      </c>
      <c r="AN45">
        <v>0.646451</v>
      </c>
      <c r="AO45">
        <v>0</v>
      </c>
      <c r="AP45">
        <v>5.8129860000000004</v>
      </c>
      <c r="AQ45">
        <v>0</v>
      </c>
      <c r="AR45">
        <v>34.109183999999999</v>
      </c>
      <c r="AS45">
        <v>27.274602999999999</v>
      </c>
      <c r="AT45">
        <v>19.310005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2249.8851129999998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428.01483999999999</v>
      </c>
      <c r="L46">
        <v>411.25723499999998</v>
      </c>
      <c r="M46">
        <v>88.825999999999993</v>
      </c>
      <c r="N46">
        <v>114.049688</v>
      </c>
      <c r="O46">
        <v>119.39916100000001</v>
      </c>
      <c r="P46">
        <v>121.25473100000001</v>
      </c>
      <c r="Q46">
        <v>10.533605</v>
      </c>
      <c r="R46">
        <v>36.325006000000002</v>
      </c>
      <c r="S46">
        <v>22.869797999999999</v>
      </c>
      <c r="T46">
        <v>0</v>
      </c>
      <c r="U46">
        <v>404.32243499999998</v>
      </c>
      <c r="V46">
        <v>8.7232920000000007</v>
      </c>
      <c r="W46">
        <v>44.798312000000003</v>
      </c>
      <c r="X46">
        <v>142.42633599999999</v>
      </c>
      <c r="Y46">
        <v>0</v>
      </c>
      <c r="Z46">
        <v>6.2958319999999999</v>
      </c>
      <c r="AA46">
        <v>0</v>
      </c>
      <c r="AB46">
        <v>12.715674</v>
      </c>
      <c r="AC46">
        <v>0</v>
      </c>
      <c r="AD46">
        <v>0</v>
      </c>
      <c r="AE46">
        <v>15.910332</v>
      </c>
      <c r="AF46">
        <v>8.0918559999999999</v>
      </c>
      <c r="AG46">
        <v>41.658622000000001</v>
      </c>
      <c r="AH46">
        <v>0</v>
      </c>
      <c r="AI46">
        <v>0</v>
      </c>
      <c r="AJ46">
        <v>0</v>
      </c>
      <c r="AK46">
        <v>51.704262999999997</v>
      </c>
      <c r="AL46">
        <v>12.341021</v>
      </c>
      <c r="AM46">
        <v>15.258808</v>
      </c>
      <c r="AN46">
        <v>0.646451</v>
      </c>
      <c r="AO46">
        <v>0</v>
      </c>
      <c r="AP46">
        <v>5.8129860000000004</v>
      </c>
      <c r="AQ46">
        <v>0</v>
      </c>
      <c r="AR46">
        <v>34.109183999999999</v>
      </c>
      <c r="AS46">
        <v>27.274602999999999</v>
      </c>
      <c r="AT46">
        <v>19.310005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2203.9300759999996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360.83631500000001</v>
      </c>
      <c r="L47">
        <v>411.25723499999998</v>
      </c>
      <c r="M47">
        <v>88.825999999999993</v>
      </c>
      <c r="N47">
        <v>114.049688</v>
      </c>
      <c r="O47">
        <v>119.39916100000001</v>
      </c>
      <c r="P47">
        <v>121.25473100000001</v>
      </c>
      <c r="Q47">
        <v>10.533605</v>
      </c>
      <c r="R47">
        <v>36.325006000000002</v>
      </c>
      <c r="S47">
        <v>22.869797999999999</v>
      </c>
      <c r="T47">
        <v>0</v>
      </c>
      <c r="U47">
        <v>404.32243499999998</v>
      </c>
      <c r="V47">
        <v>8.7232920000000007</v>
      </c>
      <c r="W47">
        <v>44.798312000000003</v>
      </c>
      <c r="X47">
        <v>142.42633599999999</v>
      </c>
      <c r="Y47">
        <v>0</v>
      </c>
      <c r="Z47">
        <v>6.2958319999999999</v>
      </c>
      <c r="AA47">
        <v>0</v>
      </c>
      <c r="AB47">
        <v>12.715674</v>
      </c>
      <c r="AC47">
        <v>0</v>
      </c>
      <c r="AD47">
        <v>0</v>
      </c>
      <c r="AE47">
        <v>15.910332</v>
      </c>
      <c r="AF47">
        <v>8.0918559999999999</v>
      </c>
      <c r="AG47">
        <v>41.658622000000001</v>
      </c>
      <c r="AH47">
        <v>0</v>
      </c>
      <c r="AI47">
        <v>0</v>
      </c>
      <c r="AJ47">
        <v>0</v>
      </c>
      <c r="AK47">
        <v>51.704262999999997</v>
      </c>
      <c r="AL47">
        <v>12.341021</v>
      </c>
      <c r="AM47">
        <v>15.258808</v>
      </c>
      <c r="AN47">
        <v>0.646451</v>
      </c>
      <c r="AO47">
        <v>0</v>
      </c>
      <c r="AP47">
        <v>0</v>
      </c>
      <c r="AQ47">
        <v>0</v>
      </c>
      <c r="AR47">
        <v>34.109183999999999</v>
      </c>
      <c r="AS47">
        <v>28.573392999999999</v>
      </c>
      <c r="AT47">
        <v>19.310005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2132.2373549999998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361.01251300000001</v>
      </c>
      <c r="L48">
        <v>411.25723499999998</v>
      </c>
      <c r="M48">
        <v>88.825999999999993</v>
      </c>
      <c r="N48">
        <v>114.049688</v>
      </c>
      <c r="O48">
        <v>119.39916100000001</v>
      </c>
      <c r="P48">
        <v>121.25473100000001</v>
      </c>
      <c r="Q48">
        <v>10.533605</v>
      </c>
      <c r="R48">
        <v>36.325006000000002</v>
      </c>
      <c r="S48">
        <v>22.869797999999999</v>
      </c>
      <c r="T48">
        <v>0</v>
      </c>
      <c r="U48">
        <v>404.32243499999998</v>
      </c>
      <c r="V48">
        <v>8.7232920000000007</v>
      </c>
      <c r="W48">
        <v>44.798312000000003</v>
      </c>
      <c r="X48">
        <v>142.42633599999999</v>
      </c>
      <c r="Y48">
        <v>0</v>
      </c>
      <c r="Z48">
        <v>6.2958319999999999</v>
      </c>
      <c r="AA48">
        <v>0</v>
      </c>
      <c r="AB48">
        <v>12.715674</v>
      </c>
      <c r="AC48">
        <v>0</v>
      </c>
      <c r="AD48">
        <v>0</v>
      </c>
      <c r="AE48">
        <v>15.910332</v>
      </c>
      <c r="AF48">
        <v>8.0918559999999999</v>
      </c>
      <c r="AG48">
        <v>41.658622000000001</v>
      </c>
      <c r="AH48">
        <v>0</v>
      </c>
      <c r="AI48">
        <v>0</v>
      </c>
      <c r="AJ48">
        <v>0</v>
      </c>
      <c r="AK48">
        <v>51.704262999999997</v>
      </c>
      <c r="AL48">
        <v>12.341021</v>
      </c>
      <c r="AM48">
        <v>15.258808</v>
      </c>
      <c r="AN48">
        <v>0.646451</v>
      </c>
      <c r="AO48">
        <v>0</v>
      </c>
      <c r="AP48">
        <v>0</v>
      </c>
      <c r="AQ48">
        <v>0</v>
      </c>
      <c r="AR48">
        <v>34.109183999999999</v>
      </c>
      <c r="AS48">
        <v>28.573392999999999</v>
      </c>
      <c r="AT48">
        <v>19.310005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2132.4135529999999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362.36084</v>
      </c>
      <c r="L49">
        <v>411.25723499999998</v>
      </c>
      <c r="M49">
        <v>88.825999999999993</v>
      </c>
      <c r="N49">
        <v>114.049688</v>
      </c>
      <c r="O49">
        <v>119.39916100000001</v>
      </c>
      <c r="P49">
        <v>121.25473100000001</v>
      </c>
      <c r="Q49">
        <v>10.533605</v>
      </c>
      <c r="R49">
        <v>36.325006000000002</v>
      </c>
      <c r="S49">
        <v>22.869797999999999</v>
      </c>
      <c r="T49">
        <v>0</v>
      </c>
      <c r="U49">
        <v>404.32243499999998</v>
      </c>
      <c r="V49">
        <v>8.7232920000000007</v>
      </c>
      <c r="W49">
        <v>44.798312000000003</v>
      </c>
      <c r="X49">
        <v>142.42633599999999</v>
      </c>
      <c r="Y49">
        <v>0</v>
      </c>
      <c r="Z49">
        <v>6.2958319999999999</v>
      </c>
      <c r="AA49">
        <v>0</v>
      </c>
      <c r="AB49">
        <v>12.715674</v>
      </c>
      <c r="AC49">
        <v>0</v>
      </c>
      <c r="AD49">
        <v>0</v>
      </c>
      <c r="AE49">
        <v>15.910332</v>
      </c>
      <c r="AF49">
        <v>8.0918559999999999</v>
      </c>
      <c r="AG49">
        <v>41.658622000000001</v>
      </c>
      <c r="AH49">
        <v>0</v>
      </c>
      <c r="AI49">
        <v>0</v>
      </c>
      <c r="AJ49">
        <v>0</v>
      </c>
      <c r="AK49">
        <v>51.704262999999997</v>
      </c>
      <c r="AL49">
        <v>12.341021</v>
      </c>
      <c r="AM49">
        <v>15.258808</v>
      </c>
      <c r="AN49">
        <v>0.646451</v>
      </c>
      <c r="AO49">
        <v>0</v>
      </c>
      <c r="AP49">
        <v>0</v>
      </c>
      <c r="AQ49">
        <v>0</v>
      </c>
      <c r="AR49">
        <v>34.109183999999999</v>
      </c>
      <c r="AS49">
        <v>28.573392999999999</v>
      </c>
      <c r="AT49">
        <v>19.092275999999998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2133.5441509999996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362.36084</v>
      </c>
      <c r="L50">
        <v>411.25723499999998</v>
      </c>
      <c r="M50">
        <v>88.825999999999993</v>
      </c>
      <c r="N50">
        <v>114.049688</v>
      </c>
      <c r="O50">
        <v>119.39916100000001</v>
      </c>
      <c r="P50">
        <v>121.25473100000001</v>
      </c>
      <c r="Q50">
        <v>10.533605</v>
      </c>
      <c r="R50">
        <v>36.325006000000002</v>
      </c>
      <c r="S50">
        <v>22.869797999999999</v>
      </c>
      <c r="T50">
        <v>0</v>
      </c>
      <c r="U50">
        <v>404.32243499999998</v>
      </c>
      <c r="V50">
        <v>8.7232920000000007</v>
      </c>
      <c r="W50">
        <v>44.798312000000003</v>
      </c>
      <c r="X50">
        <v>142.42633599999999</v>
      </c>
      <c r="Y50">
        <v>0</v>
      </c>
      <c r="Z50">
        <v>6.2958319999999999</v>
      </c>
      <c r="AA50">
        <v>0</v>
      </c>
      <c r="AB50">
        <v>12.715674</v>
      </c>
      <c r="AC50">
        <v>0</v>
      </c>
      <c r="AD50">
        <v>0</v>
      </c>
      <c r="AE50">
        <v>15.910332</v>
      </c>
      <c r="AF50">
        <v>8.0918559999999999</v>
      </c>
      <c r="AG50">
        <v>41.658622000000001</v>
      </c>
      <c r="AH50">
        <v>0</v>
      </c>
      <c r="AI50">
        <v>0</v>
      </c>
      <c r="AJ50">
        <v>0</v>
      </c>
      <c r="AK50">
        <v>51.704262999999997</v>
      </c>
      <c r="AL50">
        <v>12.341021</v>
      </c>
      <c r="AM50">
        <v>15.258808</v>
      </c>
      <c r="AN50">
        <v>0.646451</v>
      </c>
      <c r="AO50">
        <v>0</v>
      </c>
      <c r="AP50">
        <v>0</v>
      </c>
      <c r="AQ50">
        <v>0</v>
      </c>
      <c r="AR50">
        <v>34.109183999999999</v>
      </c>
      <c r="AS50">
        <v>28.573392999999999</v>
      </c>
      <c r="AT50">
        <v>19.310005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2133.7618799999996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360.83631500000001</v>
      </c>
      <c r="L51">
        <v>411.25723499999998</v>
      </c>
      <c r="M51">
        <v>88.825999999999993</v>
      </c>
      <c r="N51">
        <v>114.049688</v>
      </c>
      <c r="O51">
        <v>119.39916100000001</v>
      </c>
      <c r="P51">
        <v>121.25473100000001</v>
      </c>
      <c r="Q51">
        <v>10.533605</v>
      </c>
      <c r="R51">
        <v>36.325006000000002</v>
      </c>
      <c r="S51">
        <v>22.869797999999999</v>
      </c>
      <c r="T51">
        <v>0</v>
      </c>
      <c r="U51">
        <v>404.32243499999998</v>
      </c>
      <c r="V51">
        <v>8.7232920000000007</v>
      </c>
      <c r="W51">
        <v>44.798312000000003</v>
      </c>
      <c r="X51">
        <v>142.42633599999999</v>
      </c>
      <c r="Y51">
        <v>0</v>
      </c>
      <c r="Z51">
        <v>6.2958319999999999</v>
      </c>
      <c r="AA51">
        <v>0</v>
      </c>
      <c r="AB51">
        <v>0</v>
      </c>
      <c r="AC51">
        <v>0</v>
      </c>
      <c r="AD51">
        <v>0</v>
      </c>
      <c r="AE51">
        <v>15.910332</v>
      </c>
      <c r="AF51">
        <v>8.0918559999999999</v>
      </c>
      <c r="AG51">
        <v>41.658622000000001</v>
      </c>
      <c r="AH51">
        <v>0</v>
      </c>
      <c r="AI51">
        <v>0</v>
      </c>
      <c r="AJ51">
        <v>0</v>
      </c>
      <c r="AK51">
        <v>51.704262999999997</v>
      </c>
      <c r="AL51">
        <v>12.341021</v>
      </c>
      <c r="AM51">
        <v>15.258808</v>
      </c>
      <c r="AN51">
        <v>0.646451</v>
      </c>
      <c r="AO51">
        <v>0</v>
      </c>
      <c r="AP51">
        <v>0</v>
      </c>
      <c r="AQ51">
        <v>0</v>
      </c>
      <c r="AR51">
        <v>34.109183999999999</v>
      </c>
      <c r="AS51">
        <v>30.796921999999999</v>
      </c>
      <c r="AT51">
        <v>19.310005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2121.74521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360.83631500000001</v>
      </c>
      <c r="L52">
        <v>393.42194000000001</v>
      </c>
      <c r="M52">
        <v>88.825999999999993</v>
      </c>
      <c r="N52">
        <v>114.049688</v>
      </c>
      <c r="O52">
        <v>119.39916100000001</v>
      </c>
      <c r="P52">
        <v>121.25473100000001</v>
      </c>
      <c r="Q52">
        <v>8.4657940000000007</v>
      </c>
      <c r="R52">
        <v>36.325006000000002</v>
      </c>
      <c r="S52">
        <v>17.877680999999999</v>
      </c>
      <c r="T52">
        <v>0</v>
      </c>
      <c r="U52">
        <v>404.32243499999998</v>
      </c>
      <c r="V52">
        <v>8.7232920000000007</v>
      </c>
      <c r="W52">
        <v>44.798312000000003</v>
      </c>
      <c r="X52">
        <v>142.42633599999999</v>
      </c>
      <c r="Y52">
        <v>0</v>
      </c>
      <c r="Z52">
        <v>6.2958319999999999</v>
      </c>
      <c r="AA52">
        <v>0</v>
      </c>
      <c r="AB52">
        <v>0</v>
      </c>
      <c r="AC52">
        <v>0</v>
      </c>
      <c r="AD52">
        <v>0</v>
      </c>
      <c r="AE52">
        <v>15.910332</v>
      </c>
      <c r="AF52">
        <v>8.0918559999999999</v>
      </c>
      <c r="AG52">
        <v>41.658622000000001</v>
      </c>
      <c r="AH52">
        <v>0</v>
      </c>
      <c r="AI52">
        <v>0</v>
      </c>
      <c r="AJ52">
        <v>0</v>
      </c>
      <c r="AK52">
        <v>51.704262999999997</v>
      </c>
      <c r="AL52">
        <v>12.341021</v>
      </c>
      <c r="AM52">
        <v>15.258808</v>
      </c>
      <c r="AN52">
        <v>0.646451</v>
      </c>
      <c r="AO52">
        <v>0</v>
      </c>
      <c r="AP52">
        <v>0</v>
      </c>
      <c r="AQ52">
        <v>0</v>
      </c>
      <c r="AR52">
        <v>34.109183999999999</v>
      </c>
      <c r="AS52">
        <v>30.796921999999999</v>
      </c>
      <c r="AT52">
        <v>19.310005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2096.8499869999996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360.83631500000001</v>
      </c>
      <c r="L53">
        <v>345.14693999999997</v>
      </c>
      <c r="M53">
        <v>88.825999999999993</v>
      </c>
      <c r="N53">
        <v>114.049688</v>
      </c>
      <c r="O53">
        <v>119.39916100000001</v>
      </c>
      <c r="P53">
        <v>121.25473100000001</v>
      </c>
      <c r="Q53">
        <v>8.4657940000000007</v>
      </c>
      <c r="R53">
        <v>36.325006000000002</v>
      </c>
      <c r="S53">
        <v>17.877680999999999</v>
      </c>
      <c r="T53">
        <v>0</v>
      </c>
      <c r="U53">
        <v>404.32243499999998</v>
      </c>
      <c r="V53">
        <v>8.7232920000000007</v>
      </c>
      <c r="W53">
        <v>44.798312000000003</v>
      </c>
      <c r="X53">
        <v>142.42633599999999</v>
      </c>
      <c r="Y53">
        <v>0</v>
      </c>
      <c r="Z53">
        <v>6.2958319999999999</v>
      </c>
      <c r="AA53">
        <v>0</v>
      </c>
      <c r="AB53">
        <v>0</v>
      </c>
      <c r="AC53">
        <v>0</v>
      </c>
      <c r="AD53">
        <v>0</v>
      </c>
      <c r="AE53">
        <v>15.910332</v>
      </c>
      <c r="AF53">
        <v>8.0918559999999999</v>
      </c>
      <c r="AG53">
        <v>41.658622000000001</v>
      </c>
      <c r="AH53">
        <v>0</v>
      </c>
      <c r="AI53">
        <v>0</v>
      </c>
      <c r="AJ53">
        <v>0</v>
      </c>
      <c r="AK53">
        <v>51.704262999999997</v>
      </c>
      <c r="AL53">
        <v>12.341021</v>
      </c>
      <c r="AM53">
        <v>15.258808</v>
      </c>
      <c r="AN53">
        <v>0.646451</v>
      </c>
      <c r="AO53">
        <v>0</v>
      </c>
      <c r="AP53">
        <v>0</v>
      </c>
      <c r="AQ53">
        <v>0</v>
      </c>
      <c r="AR53">
        <v>39.438744</v>
      </c>
      <c r="AS53">
        <v>30.796921999999999</v>
      </c>
      <c r="AT53">
        <v>19.310005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2053.9045469999996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360.83631500000001</v>
      </c>
      <c r="L54">
        <v>306.52694000000002</v>
      </c>
      <c r="M54">
        <v>88.825999999999993</v>
      </c>
      <c r="N54">
        <v>114.049688</v>
      </c>
      <c r="O54">
        <v>119.39916100000001</v>
      </c>
      <c r="P54">
        <v>121.25473100000001</v>
      </c>
      <c r="Q54">
        <v>8.4657940000000007</v>
      </c>
      <c r="R54">
        <v>28.303922</v>
      </c>
      <c r="S54">
        <v>17.877680999999999</v>
      </c>
      <c r="T54">
        <v>0</v>
      </c>
      <c r="U54">
        <v>404.32243499999998</v>
      </c>
      <c r="V54">
        <v>7.5695199999999998</v>
      </c>
      <c r="W54">
        <v>44.798312000000003</v>
      </c>
      <c r="X54">
        <v>142.42633599999999</v>
      </c>
      <c r="Y54">
        <v>0</v>
      </c>
      <c r="Z54">
        <v>6.2958319999999999</v>
      </c>
      <c r="AA54">
        <v>0</v>
      </c>
      <c r="AB54">
        <v>0</v>
      </c>
      <c r="AC54">
        <v>0</v>
      </c>
      <c r="AD54">
        <v>0</v>
      </c>
      <c r="AE54">
        <v>15.910332</v>
      </c>
      <c r="AF54">
        <v>8.0918559999999999</v>
      </c>
      <c r="AG54">
        <v>41.658622000000001</v>
      </c>
      <c r="AH54">
        <v>0</v>
      </c>
      <c r="AI54">
        <v>0</v>
      </c>
      <c r="AJ54">
        <v>0</v>
      </c>
      <c r="AK54">
        <v>51.704262999999997</v>
      </c>
      <c r="AL54">
        <v>12.341021</v>
      </c>
      <c r="AM54">
        <v>15.258808</v>
      </c>
      <c r="AN54">
        <v>0.646451</v>
      </c>
      <c r="AO54">
        <v>0</v>
      </c>
      <c r="AP54">
        <v>0</v>
      </c>
      <c r="AQ54">
        <v>0</v>
      </c>
      <c r="AR54">
        <v>39.438744</v>
      </c>
      <c r="AS54">
        <v>30.796921999999999</v>
      </c>
      <c r="AT54">
        <v>19.310005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2006.1096910000001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360.83631500000001</v>
      </c>
      <c r="L55">
        <v>248.53200699999999</v>
      </c>
      <c r="M55">
        <v>88.825999999999993</v>
      </c>
      <c r="N55">
        <v>114.049688</v>
      </c>
      <c r="O55">
        <v>119.39916100000001</v>
      </c>
      <c r="P55">
        <v>121.25473100000001</v>
      </c>
      <c r="Q55">
        <v>8.4657940000000007</v>
      </c>
      <c r="R55">
        <v>28.303922</v>
      </c>
      <c r="S55">
        <v>17.877680999999999</v>
      </c>
      <c r="T55">
        <v>0</v>
      </c>
      <c r="U55">
        <v>404.32243499999998</v>
      </c>
      <c r="V55">
        <v>7.5695199999999998</v>
      </c>
      <c r="W55">
        <v>39.309753000000001</v>
      </c>
      <c r="X55">
        <v>126.528678</v>
      </c>
      <c r="Y55">
        <v>0</v>
      </c>
      <c r="Z55">
        <v>12.591665000000001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8.0918559999999999</v>
      </c>
      <c r="AG55">
        <v>41.658622000000001</v>
      </c>
      <c r="AH55">
        <v>0</v>
      </c>
      <c r="AI55">
        <v>0</v>
      </c>
      <c r="AJ55">
        <v>0</v>
      </c>
      <c r="AK55">
        <v>51.704262999999997</v>
      </c>
      <c r="AL55">
        <v>76.637739999999994</v>
      </c>
      <c r="AM55">
        <v>15.258808</v>
      </c>
      <c r="AN55">
        <v>0.646451</v>
      </c>
      <c r="AO55">
        <v>0</v>
      </c>
      <c r="AP55">
        <v>0</v>
      </c>
      <c r="AQ55">
        <v>0</v>
      </c>
      <c r="AR55">
        <v>34.109183999999999</v>
      </c>
      <c r="AS55">
        <v>30.796921999999999</v>
      </c>
      <c r="AT55">
        <v>19.310005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1976.081201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360.83631500000001</v>
      </c>
      <c r="L56">
        <v>235.07993999999999</v>
      </c>
      <c r="M56">
        <v>88.825999999999993</v>
      </c>
      <c r="N56">
        <v>114.049688</v>
      </c>
      <c r="O56">
        <v>119.39916100000001</v>
      </c>
      <c r="P56">
        <v>121.25473100000001</v>
      </c>
      <c r="Q56">
        <v>7.1650720000000003</v>
      </c>
      <c r="R56">
        <v>28.303922</v>
      </c>
      <c r="S56">
        <v>14.01906</v>
      </c>
      <c r="T56">
        <v>0</v>
      </c>
      <c r="U56">
        <v>404.32243499999998</v>
      </c>
      <c r="V56">
        <v>7.5695199999999998</v>
      </c>
      <c r="W56">
        <v>39.309753000000001</v>
      </c>
      <c r="X56">
        <v>126.528678</v>
      </c>
      <c r="Y56">
        <v>0</v>
      </c>
      <c r="Z56">
        <v>12.591665000000001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8.0918559999999999</v>
      </c>
      <c r="AG56">
        <v>41.658622000000001</v>
      </c>
      <c r="AH56">
        <v>0</v>
      </c>
      <c r="AI56">
        <v>0</v>
      </c>
      <c r="AJ56">
        <v>0</v>
      </c>
      <c r="AK56">
        <v>51.704262999999997</v>
      </c>
      <c r="AL56">
        <v>76.637739999999994</v>
      </c>
      <c r="AM56">
        <v>15.258808</v>
      </c>
      <c r="AN56">
        <v>0.646451</v>
      </c>
      <c r="AO56">
        <v>0</v>
      </c>
      <c r="AP56">
        <v>0</v>
      </c>
      <c r="AQ56">
        <v>0</v>
      </c>
      <c r="AR56">
        <v>34.109183999999999</v>
      </c>
      <c r="AS56">
        <v>30.796921999999999</v>
      </c>
      <c r="AT56">
        <v>19.310005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1957.469791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360.83631500000001</v>
      </c>
      <c r="L57">
        <v>235.07993999999999</v>
      </c>
      <c r="M57">
        <v>88.825999999999993</v>
      </c>
      <c r="N57">
        <v>114.049688</v>
      </c>
      <c r="O57">
        <v>119.39916100000001</v>
      </c>
      <c r="P57">
        <v>121.25473100000001</v>
      </c>
      <c r="Q57">
        <v>7.1650720000000003</v>
      </c>
      <c r="R57">
        <v>28.303922</v>
      </c>
      <c r="S57">
        <v>14.01906</v>
      </c>
      <c r="T57">
        <v>0</v>
      </c>
      <c r="U57">
        <v>404.32243499999998</v>
      </c>
      <c r="V57">
        <v>7.5695199999999998</v>
      </c>
      <c r="W57">
        <v>29.288924999999999</v>
      </c>
      <c r="X57">
        <v>97.765660999999994</v>
      </c>
      <c r="Y57">
        <v>0</v>
      </c>
      <c r="Z57">
        <v>12.591665000000001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8.0918559999999999</v>
      </c>
      <c r="AG57">
        <v>41.658622000000001</v>
      </c>
      <c r="AH57">
        <v>0</v>
      </c>
      <c r="AI57">
        <v>0</v>
      </c>
      <c r="AJ57">
        <v>0</v>
      </c>
      <c r="AK57">
        <v>51.704262999999997</v>
      </c>
      <c r="AL57">
        <v>76.637739999999994</v>
      </c>
      <c r="AM57">
        <v>15.258808</v>
      </c>
      <c r="AN57">
        <v>0.646451</v>
      </c>
      <c r="AO57">
        <v>0</v>
      </c>
      <c r="AP57">
        <v>0</v>
      </c>
      <c r="AQ57">
        <v>0</v>
      </c>
      <c r="AR57">
        <v>34.109183999999999</v>
      </c>
      <c r="AS57">
        <v>30.796921999999999</v>
      </c>
      <c r="AT57">
        <v>19.310005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1918.6859460000001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360.83631500000001</v>
      </c>
      <c r="L58">
        <v>258.25193999999999</v>
      </c>
      <c r="M58">
        <v>88.825999999999993</v>
      </c>
      <c r="N58">
        <v>114.049688</v>
      </c>
      <c r="O58">
        <v>119.39916100000001</v>
      </c>
      <c r="P58">
        <v>121.25473100000001</v>
      </c>
      <c r="Q58">
        <v>8.4657940000000007</v>
      </c>
      <c r="R58">
        <v>28.303922</v>
      </c>
      <c r="S58">
        <v>17.877680999999999</v>
      </c>
      <c r="T58">
        <v>0</v>
      </c>
      <c r="U58">
        <v>404.32243499999998</v>
      </c>
      <c r="V58">
        <v>7.5695199999999998</v>
      </c>
      <c r="W58">
        <v>29.288924999999999</v>
      </c>
      <c r="X58">
        <v>97.765660999999994</v>
      </c>
      <c r="Y58">
        <v>0</v>
      </c>
      <c r="Z58">
        <v>12.591665000000001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8.0918559999999999</v>
      </c>
      <c r="AG58">
        <v>41.658622000000001</v>
      </c>
      <c r="AH58">
        <v>0</v>
      </c>
      <c r="AI58">
        <v>0</v>
      </c>
      <c r="AJ58">
        <v>0</v>
      </c>
      <c r="AK58">
        <v>51.704262999999997</v>
      </c>
      <c r="AL58">
        <v>76.637739999999994</v>
      </c>
      <c r="AM58">
        <v>15.258808</v>
      </c>
      <c r="AN58">
        <v>0.646451</v>
      </c>
      <c r="AO58">
        <v>0</v>
      </c>
      <c r="AP58">
        <v>0</v>
      </c>
      <c r="AQ58">
        <v>0</v>
      </c>
      <c r="AR58">
        <v>34.109183999999999</v>
      </c>
      <c r="AS58">
        <v>30.796921999999999</v>
      </c>
      <c r="AT58">
        <v>19.310005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1947.0172889999999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360.83631500000001</v>
      </c>
      <c r="L59">
        <v>277.56193999999999</v>
      </c>
      <c r="M59">
        <v>88.825999999999993</v>
      </c>
      <c r="N59">
        <v>114.049688</v>
      </c>
      <c r="O59">
        <v>119.39916100000001</v>
      </c>
      <c r="P59">
        <v>121.25473100000001</v>
      </c>
      <c r="Q59">
        <v>8.4657940000000007</v>
      </c>
      <c r="R59">
        <v>28.303922</v>
      </c>
      <c r="S59">
        <v>17.877680999999999</v>
      </c>
      <c r="T59">
        <v>0</v>
      </c>
      <c r="U59">
        <v>404.32243499999998</v>
      </c>
      <c r="V59">
        <v>7.5695199999999998</v>
      </c>
      <c r="W59">
        <v>29.288924999999999</v>
      </c>
      <c r="X59">
        <v>97.765660999999994</v>
      </c>
      <c r="Y59">
        <v>0</v>
      </c>
      <c r="Z59">
        <v>12.591665000000001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8.0918559999999999</v>
      </c>
      <c r="AG59">
        <v>41.658622000000001</v>
      </c>
      <c r="AH59">
        <v>0</v>
      </c>
      <c r="AI59">
        <v>0</v>
      </c>
      <c r="AJ59">
        <v>0</v>
      </c>
      <c r="AK59">
        <v>51.704262999999997</v>
      </c>
      <c r="AL59">
        <v>12.341021</v>
      </c>
      <c r="AM59">
        <v>15.258808</v>
      </c>
      <c r="AN59">
        <v>0.646451</v>
      </c>
      <c r="AO59">
        <v>0</v>
      </c>
      <c r="AP59">
        <v>0</v>
      </c>
      <c r="AQ59">
        <v>0</v>
      </c>
      <c r="AR59">
        <v>34.109183999999999</v>
      </c>
      <c r="AS59">
        <v>30.796921999999999</v>
      </c>
      <c r="AT59">
        <v>19.310005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1902.0305700000001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360.83631500000001</v>
      </c>
      <c r="L60">
        <v>296.87194</v>
      </c>
      <c r="M60">
        <v>88.825999999999993</v>
      </c>
      <c r="N60">
        <v>114.049688</v>
      </c>
      <c r="O60">
        <v>119.39916100000001</v>
      </c>
      <c r="P60">
        <v>121.25473100000001</v>
      </c>
      <c r="Q60">
        <v>8.4657940000000007</v>
      </c>
      <c r="R60">
        <v>28.303922</v>
      </c>
      <c r="S60">
        <v>17.877680999999999</v>
      </c>
      <c r="T60">
        <v>0</v>
      </c>
      <c r="U60">
        <v>404.32243499999998</v>
      </c>
      <c r="V60">
        <v>7.5695199999999998</v>
      </c>
      <c r="W60">
        <v>29.288924999999999</v>
      </c>
      <c r="X60">
        <v>97.765660999999994</v>
      </c>
      <c r="Y60">
        <v>0</v>
      </c>
      <c r="Z60">
        <v>12.591665000000001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8.0918559999999999</v>
      </c>
      <c r="AG60">
        <v>41.658622000000001</v>
      </c>
      <c r="AH60">
        <v>0</v>
      </c>
      <c r="AI60">
        <v>0</v>
      </c>
      <c r="AJ60">
        <v>0</v>
      </c>
      <c r="AK60">
        <v>51.704262999999997</v>
      </c>
      <c r="AL60">
        <v>2.2438220000000002</v>
      </c>
      <c r="AM60">
        <v>15.258808</v>
      </c>
      <c r="AN60">
        <v>0.646451</v>
      </c>
      <c r="AO60">
        <v>0</v>
      </c>
      <c r="AP60">
        <v>0</v>
      </c>
      <c r="AQ60">
        <v>0</v>
      </c>
      <c r="AR60">
        <v>34.109183999999999</v>
      </c>
      <c r="AS60">
        <v>30.796921999999999</v>
      </c>
      <c r="AT60">
        <v>19.310005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1911.243371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360.83631500000001</v>
      </c>
      <c r="L61">
        <v>316.18194</v>
      </c>
      <c r="M61">
        <v>88.825999999999993</v>
      </c>
      <c r="N61">
        <v>114.049688</v>
      </c>
      <c r="O61">
        <v>119.39916100000001</v>
      </c>
      <c r="P61">
        <v>121.25473100000001</v>
      </c>
      <c r="Q61">
        <v>8.4657940000000007</v>
      </c>
      <c r="R61">
        <v>28.303922</v>
      </c>
      <c r="S61">
        <v>17.877680999999999</v>
      </c>
      <c r="T61">
        <v>0</v>
      </c>
      <c r="U61">
        <v>404.32243499999998</v>
      </c>
      <c r="V61">
        <v>7.5695199999999998</v>
      </c>
      <c r="W61">
        <v>29.288924999999999</v>
      </c>
      <c r="X61">
        <v>97.765660999999994</v>
      </c>
      <c r="Y61">
        <v>0</v>
      </c>
      <c r="Z61">
        <v>12.591665000000001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8.0918559999999999</v>
      </c>
      <c r="AG61">
        <v>41.658622000000001</v>
      </c>
      <c r="AH61">
        <v>0</v>
      </c>
      <c r="AI61">
        <v>0</v>
      </c>
      <c r="AJ61">
        <v>0</v>
      </c>
      <c r="AK61">
        <v>51.704262999999997</v>
      </c>
      <c r="AL61">
        <v>2.2438220000000002</v>
      </c>
      <c r="AM61">
        <v>15.258808</v>
      </c>
      <c r="AN61">
        <v>0.646451</v>
      </c>
      <c r="AO61">
        <v>0</v>
      </c>
      <c r="AP61">
        <v>0</v>
      </c>
      <c r="AQ61">
        <v>0</v>
      </c>
      <c r="AR61">
        <v>34.109183999999999</v>
      </c>
      <c r="AS61">
        <v>30.796921999999999</v>
      </c>
      <c r="AT61">
        <v>19.310005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1930.553371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360.83631500000001</v>
      </c>
      <c r="L62">
        <v>316.18194</v>
      </c>
      <c r="M62">
        <v>88.825999999999993</v>
      </c>
      <c r="N62">
        <v>114.049688</v>
      </c>
      <c r="O62">
        <v>119.39916100000001</v>
      </c>
      <c r="P62">
        <v>121.25473100000001</v>
      </c>
      <c r="Q62">
        <v>8.4657940000000007</v>
      </c>
      <c r="R62">
        <v>28.303922</v>
      </c>
      <c r="S62">
        <v>17.877680999999999</v>
      </c>
      <c r="T62">
        <v>0</v>
      </c>
      <c r="U62">
        <v>404.32243499999998</v>
      </c>
      <c r="V62">
        <v>7.5695199999999998</v>
      </c>
      <c r="W62">
        <v>29.288924999999999</v>
      </c>
      <c r="X62">
        <v>97.765660999999994</v>
      </c>
      <c r="Y62">
        <v>0</v>
      </c>
      <c r="Z62">
        <v>12.591665000000001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8.0918559999999999</v>
      </c>
      <c r="AG62">
        <v>41.658622000000001</v>
      </c>
      <c r="AH62">
        <v>0</v>
      </c>
      <c r="AI62">
        <v>0</v>
      </c>
      <c r="AJ62">
        <v>0</v>
      </c>
      <c r="AK62">
        <v>51.704262999999997</v>
      </c>
      <c r="AL62">
        <v>2.2438220000000002</v>
      </c>
      <c r="AM62">
        <v>15.258808</v>
      </c>
      <c r="AN62">
        <v>0.646451</v>
      </c>
      <c r="AO62">
        <v>0</v>
      </c>
      <c r="AP62">
        <v>0</v>
      </c>
      <c r="AQ62">
        <v>12.043647</v>
      </c>
      <c r="AR62">
        <v>34.109183999999999</v>
      </c>
      <c r="AS62">
        <v>30.796921999999999</v>
      </c>
      <c r="AT62">
        <v>19.310005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1942.5970179999999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360.83631500000001</v>
      </c>
      <c r="L63">
        <v>316.18194</v>
      </c>
      <c r="M63">
        <v>88.825999999999993</v>
      </c>
      <c r="N63">
        <v>114.049688</v>
      </c>
      <c r="O63">
        <v>119.39916100000001</v>
      </c>
      <c r="P63">
        <v>128.89425</v>
      </c>
      <c r="Q63">
        <v>8.4657940000000007</v>
      </c>
      <c r="R63">
        <v>28.303922</v>
      </c>
      <c r="S63">
        <v>17.877680999999999</v>
      </c>
      <c r="T63">
        <v>0</v>
      </c>
      <c r="U63">
        <v>404.32243499999998</v>
      </c>
      <c r="V63">
        <v>7.5695199999999998</v>
      </c>
      <c r="W63">
        <v>29.288924999999999</v>
      </c>
      <c r="X63">
        <v>97.765660999999994</v>
      </c>
      <c r="Y63">
        <v>0</v>
      </c>
      <c r="Z63">
        <v>12.591665000000001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8.0918559999999999</v>
      </c>
      <c r="AG63">
        <v>41.658622000000001</v>
      </c>
      <c r="AH63">
        <v>0</v>
      </c>
      <c r="AI63">
        <v>0</v>
      </c>
      <c r="AJ63">
        <v>0</v>
      </c>
      <c r="AK63">
        <v>51.704262999999997</v>
      </c>
      <c r="AL63">
        <v>2.2438220000000002</v>
      </c>
      <c r="AM63">
        <v>15.258808</v>
      </c>
      <c r="AN63">
        <v>0.646451</v>
      </c>
      <c r="AO63">
        <v>0</v>
      </c>
      <c r="AP63">
        <v>0</v>
      </c>
      <c r="AQ63">
        <v>24.087294</v>
      </c>
      <c r="AR63">
        <v>34.109183999999999</v>
      </c>
      <c r="AS63">
        <v>30.796921999999999</v>
      </c>
      <c r="AT63">
        <v>19.310005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1962.280184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360.83631500000001</v>
      </c>
      <c r="L64">
        <v>325.83694000000003</v>
      </c>
      <c r="M64">
        <v>88.825999999999993</v>
      </c>
      <c r="N64">
        <v>114.049688</v>
      </c>
      <c r="O64">
        <v>119.39916100000001</v>
      </c>
      <c r="P64">
        <v>130.3425</v>
      </c>
      <c r="Q64">
        <v>8.4657940000000007</v>
      </c>
      <c r="R64">
        <v>28.303922</v>
      </c>
      <c r="S64">
        <v>17.877680999999999</v>
      </c>
      <c r="T64">
        <v>0</v>
      </c>
      <c r="U64">
        <v>404.32243499999998</v>
      </c>
      <c r="V64">
        <v>7.5695199999999998</v>
      </c>
      <c r="W64">
        <v>29.288924999999999</v>
      </c>
      <c r="X64">
        <v>97.765660999999994</v>
      </c>
      <c r="Y64">
        <v>0</v>
      </c>
      <c r="Z64">
        <v>12.591665000000001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8.0918559999999999</v>
      </c>
      <c r="AG64">
        <v>41.658622000000001</v>
      </c>
      <c r="AH64">
        <v>0</v>
      </c>
      <c r="AI64">
        <v>0</v>
      </c>
      <c r="AJ64">
        <v>0</v>
      </c>
      <c r="AK64">
        <v>51.704262999999997</v>
      </c>
      <c r="AL64">
        <v>2.2438220000000002</v>
      </c>
      <c r="AM64">
        <v>15.258808</v>
      </c>
      <c r="AN64">
        <v>0.646451</v>
      </c>
      <c r="AO64">
        <v>0</v>
      </c>
      <c r="AP64">
        <v>0</v>
      </c>
      <c r="AQ64">
        <v>24.087294</v>
      </c>
      <c r="AR64">
        <v>34.109183999999999</v>
      </c>
      <c r="AS64">
        <v>30.796921999999999</v>
      </c>
      <c r="AT64">
        <v>19.310005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1973.3834339999999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360.83631500000001</v>
      </c>
      <c r="L65">
        <v>335.49194</v>
      </c>
      <c r="M65">
        <v>88.825999999999993</v>
      </c>
      <c r="N65">
        <v>114.049688</v>
      </c>
      <c r="O65">
        <v>119.39916100000001</v>
      </c>
      <c r="P65">
        <v>131.79075</v>
      </c>
      <c r="Q65">
        <v>8.4657940000000007</v>
      </c>
      <c r="R65">
        <v>28.303922</v>
      </c>
      <c r="S65">
        <v>17.877680999999999</v>
      </c>
      <c r="T65">
        <v>0</v>
      </c>
      <c r="U65">
        <v>404.32243499999998</v>
      </c>
      <c r="V65">
        <v>8.6267820000000004</v>
      </c>
      <c r="W65">
        <v>39.309753000000001</v>
      </c>
      <c r="X65">
        <v>126.528678</v>
      </c>
      <c r="Y65">
        <v>0</v>
      </c>
      <c r="Z65">
        <v>12.591665000000001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8.0918559999999999</v>
      </c>
      <c r="AG65">
        <v>41.658622000000001</v>
      </c>
      <c r="AH65">
        <v>0</v>
      </c>
      <c r="AI65">
        <v>0</v>
      </c>
      <c r="AJ65">
        <v>0</v>
      </c>
      <c r="AK65">
        <v>51.704262999999997</v>
      </c>
      <c r="AL65">
        <v>2.2438220000000002</v>
      </c>
      <c r="AM65">
        <v>15.258808</v>
      </c>
      <c r="AN65">
        <v>0.646451</v>
      </c>
      <c r="AO65">
        <v>0</v>
      </c>
      <c r="AP65">
        <v>0</v>
      </c>
      <c r="AQ65">
        <v>24.087294</v>
      </c>
      <c r="AR65">
        <v>34.109183999999999</v>
      </c>
      <c r="AS65">
        <v>27.274602999999999</v>
      </c>
      <c r="AT65">
        <v>19.310005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2020.8054719999998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360.83631500000001</v>
      </c>
      <c r="L66">
        <v>345.14693999999997</v>
      </c>
      <c r="M66">
        <v>88.825999999999993</v>
      </c>
      <c r="N66">
        <v>114.049688</v>
      </c>
      <c r="O66">
        <v>119.39916100000001</v>
      </c>
      <c r="P66">
        <v>132.876938</v>
      </c>
      <c r="Q66">
        <v>8.4657940000000007</v>
      </c>
      <c r="R66">
        <v>28.303922</v>
      </c>
      <c r="S66">
        <v>17.877680999999999</v>
      </c>
      <c r="T66">
        <v>0</v>
      </c>
      <c r="U66">
        <v>404.32243499999998</v>
      </c>
      <c r="V66">
        <v>8.7232920000000007</v>
      </c>
      <c r="W66">
        <v>39.309753000000001</v>
      </c>
      <c r="X66">
        <v>126.528678</v>
      </c>
      <c r="Y66">
        <v>0</v>
      </c>
      <c r="Z66">
        <v>12.591665000000001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8.0918559999999999</v>
      </c>
      <c r="AG66">
        <v>41.658622000000001</v>
      </c>
      <c r="AH66">
        <v>18.378003</v>
      </c>
      <c r="AI66">
        <v>0</v>
      </c>
      <c r="AJ66">
        <v>0</v>
      </c>
      <c r="AK66">
        <v>51.704262999999997</v>
      </c>
      <c r="AL66">
        <v>2.2438220000000002</v>
      </c>
      <c r="AM66">
        <v>15.258808</v>
      </c>
      <c r="AN66">
        <v>0.646451</v>
      </c>
      <c r="AO66">
        <v>0</v>
      </c>
      <c r="AP66">
        <v>0</v>
      </c>
      <c r="AQ66">
        <v>24.087294</v>
      </c>
      <c r="AR66">
        <v>34.109183999999999</v>
      </c>
      <c r="AS66">
        <v>27.274602999999999</v>
      </c>
      <c r="AT66">
        <v>19.310005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2050.0211729999996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360.83631500000001</v>
      </c>
      <c r="L67">
        <v>364.45693999999997</v>
      </c>
      <c r="M67">
        <v>88.825999999999993</v>
      </c>
      <c r="N67">
        <v>114.049688</v>
      </c>
      <c r="O67">
        <v>119.39916100000001</v>
      </c>
      <c r="P67">
        <v>132.876938</v>
      </c>
      <c r="Q67">
        <v>8.4657940000000007</v>
      </c>
      <c r="R67">
        <v>32.860529</v>
      </c>
      <c r="S67">
        <v>17.877680999999999</v>
      </c>
      <c r="T67">
        <v>0</v>
      </c>
      <c r="U67">
        <v>404.32243499999998</v>
      </c>
      <c r="V67">
        <v>8.7232920000000007</v>
      </c>
      <c r="W67">
        <v>44.798312000000003</v>
      </c>
      <c r="X67">
        <v>142.42633599999999</v>
      </c>
      <c r="Y67">
        <v>0</v>
      </c>
      <c r="Z67">
        <v>6.2958319999999999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8.0918559999999999</v>
      </c>
      <c r="AG67">
        <v>41.658622000000001</v>
      </c>
      <c r="AH67">
        <v>18.926600000000001</v>
      </c>
      <c r="AI67">
        <v>0</v>
      </c>
      <c r="AJ67">
        <v>0</v>
      </c>
      <c r="AK67">
        <v>51.704262999999997</v>
      </c>
      <c r="AL67">
        <v>2.2438220000000002</v>
      </c>
      <c r="AM67">
        <v>15.258808</v>
      </c>
      <c r="AN67">
        <v>0.646451</v>
      </c>
      <c r="AO67">
        <v>0</v>
      </c>
      <c r="AP67">
        <v>0</v>
      </c>
      <c r="AQ67">
        <v>24.087294</v>
      </c>
      <c r="AR67">
        <v>34.109183999999999</v>
      </c>
      <c r="AS67">
        <v>24.677021</v>
      </c>
      <c r="AT67">
        <v>19.310005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2086.9291789999997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360.83631500000001</v>
      </c>
      <c r="L68">
        <v>381.64612299999999</v>
      </c>
      <c r="M68">
        <v>88.825999999999993</v>
      </c>
      <c r="N68">
        <v>114.049688</v>
      </c>
      <c r="O68">
        <v>119.39916100000001</v>
      </c>
      <c r="P68">
        <v>132.876938</v>
      </c>
      <c r="Q68">
        <v>10.533605</v>
      </c>
      <c r="R68">
        <v>36.325006000000002</v>
      </c>
      <c r="S68">
        <v>22.869797999999999</v>
      </c>
      <c r="T68">
        <v>0</v>
      </c>
      <c r="U68">
        <v>404.32243499999998</v>
      </c>
      <c r="V68">
        <v>8.7232920000000007</v>
      </c>
      <c r="W68">
        <v>44.798312000000003</v>
      </c>
      <c r="X68">
        <v>142.42633599999999</v>
      </c>
      <c r="Y68">
        <v>0</v>
      </c>
      <c r="Z68">
        <v>6.2958319999999999</v>
      </c>
      <c r="AA68">
        <v>13.564657</v>
      </c>
      <c r="AB68">
        <v>0</v>
      </c>
      <c r="AC68">
        <v>0</v>
      </c>
      <c r="AD68">
        <v>0</v>
      </c>
      <c r="AE68">
        <v>15.910332</v>
      </c>
      <c r="AF68">
        <v>8.0918559999999999</v>
      </c>
      <c r="AG68">
        <v>41.658622000000001</v>
      </c>
      <c r="AH68">
        <v>18.926600000000001</v>
      </c>
      <c r="AI68">
        <v>0</v>
      </c>
      <c r="AJ68">
        <v>0</v>
      </c>
      <c r="AK68">
        <v>51.704262999999997</v>
      </c>
      <c r="AL68">
        <v>2.2438220000000002</v>
      </c>
      <c r="AM68">
        <v>15.258808</v>
      </c>
      <c r="AN68">
        <v>0.646451</v>
      </c>
      <c r="AO68">
        <v>0</v>
      </c>
      <c r="AP68">
        <v>0</v>
      </c>
      <c r="AQ68">
        <v>24.087294</v>
      </c>
      <c r="AR68">
        <v>34.109183999999999</v>
      </c>
      <c r="AS68">
        <v>24.677021</v>
      </c>
      <c r="AT68">
        <v>19.310005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2144.1177559999996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397.786</v>
      </c>
      <c r="L69">
        <v>396.128623</v>
      </c>
      <c r="M69">
        <v>88.825999999999993</v>
      </c>
      <c r="N69">
        <v>114.049688</v>
      </c>
      <c r="O69">
        <v>119.39916100000001</v>
      </c>
      <c r="P69">
        <v>132.876938</v>
      </c>
      <c r="Q69">
        <v>10.533605</v>
      </c>
      <c r="R69">
        <v>36.325006000000002</v>
      </c>
      <c r="S69">
        <v>22.869797999999999</v>
      </c>
      <c r="T69">
        <v>0</v>
      </c>
      <c r="U69">
        <v>404.32243499999998</v>
      </c>
      <c r="V69">
        <v>8.7232920000000007</v>
      </c>
      <c r="W69">
        <v>44.798312000000003</v>
      </c>
      <c r="X69">
        <v>142.42633599999999</v>
      </c>
      <c r="Y69">
        <v>0</v>
      </c>
      <c r="Z69">
        <v>6.2958319999999999</v>
      </c>
      <c r="AA69">
        <v>27.129314000000001</v>
      </c>
      <c r="AB69">
        <v>0</v>
      </c>
      <c r="AC69">
        <v>0</v>
      </c>
      <c r="AD69">
        <v>0</v>
      </c>
      <c r="AE69">
        <v>15.910332</v>
      </c>
      <c r="AF69">
        <v>8.0918559999999999</v>
      </c>
      <c r="AG69">
        <v>41.658622000000001</v>
      </c>
      <c r="AH69">
        <v>45.167828</v>
      </c>
      <c r="AI69">
        <v>0</v>
      </c>
      <c r="AJ69">
        <v>0</v>
      </c>
      <c r="AK69">
        <v>51.704262999999997</v>
      </c>
      <c r="AL69">
        <v>2.2438220000000002</v>
      </c>
      <c r="AM69">
        <v>15.258808</v>
      </c>
      <c r="AN69">
        <v>0.646451</v>
      </c>
      <c r="AO69">
        <v>0</v>
      </c>
      <c r="AP69">
        <v>0</v>
      </c>
      <c r="AQ69">
        <v>24.087294</v>
      </c>
      <c r="AR69">
        <v>34.109183999999999</v>
      </c>
      <c r="AS69">
        <v>24.677021</v>
      </c>
      <c r="AT69">
        <v>19.310005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2235.3558259999995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413.147628</v>
      </c>
      <c r="L70">
        <v>411.25723499999998</v>
      </c>
      <c r="M70">
        <v>88.825999999999993</v>
      </c>
      <c r="N70">
        <v>114.049688</v>
      </c>
      <c r="O70">
        <v>119.39916100000001</v>
      </c>
      <c r="P70">
        <v>132.876938</v>
      </c>
      <c r="Q70">
        <v>10.533605</v>
      </c>
      <c r="R70">
        <v>36.325006000000002</v>
      </c>
      <c r="S70">
        <v>22.869797999999999</v>
      </c>
      <c r="T70">
        <v>0</v>
      </c>
      <c r="U70">
        <v>404.32243499999998</v>
      </c>
      <c r="V70">
        <v>8.7232920000000007</v>
      </c>
      <c r="W70">
        <v>44.798312000000003</v>
      </c>
      <c r="X70">
        <v>142.42633599999999</v>
      </c>
      <c r="Y70">
        <v>0</v>
      </c>
      <c r="Z70">
        <v>6.2958319999999999</v>
      </c>
      <c r="AA70">
        <v>27.129314000000001</v>
      </c>
      <c r="AB70">
        <v>3.2175289999999999</v>
      </c>
      <c r="AC70">
        <v>0</v>
      </c>
      <c r="AD70">
        <v>0</v>
      </c>
      <c r="AE70">
        <v>15.910332</v>
      </c>
      <c r="AF70">
        <v>8.0918559999999999</v>
      </c>
      <c r="AG70">
        <v>41.658622000000001</v>
      </c>
      <c r="AH70">
        <v>45.167828</v>
      </c>
      <c r="AI70">
        <v>0</v>
      </c>
      <c r="AJ70">
        <v>0</v>
      </c>
      <c r="AK70">
        <v>51.704262999999997</v>
      </c>
      <c r="AL70">
        <v>2.2438220000000002</v>
      </c>
      <c r="AM70">
        <v>15.258808</v>
      </c>
      <c r="AN70">
        <v>0.646451</v>
      </c>
      <c r="AO70">
        <v>0</v>
      </c>
      <c r="AP70">
        <v>0</v>
      </c>
      <c r="AQ70">
        <v>36.130941</v>
      </c>
      <c r="AR70">
        <v>34.109183999999999</v>
      </c>
      <c r="AS70">
        <v>24.677021</v>
      </c>
      <c r="AT70">
        <v>19.310005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2281.1072419999996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470.62331999999998</v>
      </c>
      <c r="L71">
        <v>411.25723499999998</v>
      </c>
      <c r="M71">
        <v>88.825999999999993</v>
      </c>
      <c r="N71">
        <v>114.049688</v>
      </c>
      <c r="O71">
        <v>119.39916100000001</v>
      </c>
      <c r="P71">
        <v>132.876938</v>
      </c>
      <c r="Q71">
        <v>10.533605</v>
      </c>
      <c r="R71">
        <v>36.325006000000002</v>
      </c>
      <c r="S71">
        <v>22.869797999999999</v>
      </c>
      <c r="T71">
        <v>0</v>
      </c>
      <c r="U71">
        <v>404.32243499999998</v>
      </c>
      <c r="V71">
        <v>8.7232920000000007</v>
      </c>
      <c r="W71">
        <v>44.798312000000003</v>
      </c>
      <c r="X71">
        <v>142.42633599999999</v>
      </c>
      <c r="Y71">
        <v>0</v>
      </c>
      <c r="Z71">
        <v>6.2958319999999999</v>
      </c>
      <c r="AA71">
        <v>27.129314000000001</v>
      </c>
      <c r="AB71">
        <v>12.715674</v>
      </c>
      <c r="AC71">
        <v>0</v>
      </c>
      <c r="AD71">
        <v>0</v>
      </c>
      <c r="AE71">
        <v>15.910332</v>
      </c>
      <c r="AF71">
        <v>8.0918559999999999</v>
      </c>
      <c r="AG71">
        <v>41.658622000000001</v>
      </c>
      <c r="AH71">
        <v>58.517023999999999</v>
      </c>
      <c r="AI71">
        <v>0</v>
      </c>
      <c r="AJ71">
        <v>0</v>
      </c>
      <c r="AK71">
        <v>51.704262999999997</v>
      </c>
      <c r="AL71">
        <v>2.2438220000000002</v>
      </c>
      <c r="AM71">
        <v>15.258808</v>
      </c>
      <c r="AN71">
        <v>0.646451</v>
      </c>
      <c r="AO71">
        <v>0</v>
      </c>
      <c r="AP71">
        <v>0</v>
      </c>
      <c r="AQ71">
        <v>36.130941</v>
      </c>
      <c r="AR71">
        <v>34.109183999999999</v>
      </c>
      <c r="AS71">
        <v>24.677021</v>
      </c>
      <c r="AT71">
        <v>19.310005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2361.4302749999997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540.01283999999998</v>
      </c>
      <c r="L72">
        <v>411.25723499999998</v>
      </c>
      <c r="M72">
        <v>88.825999999999993</v>
      </c>
      <c r="N72">
        <v>114.049688</v>
      </c>
      <c r="O72">
        <v>119.39916100000001</v>
      </c>
      <c r="P72">
        <v>132.876938</v>
      </c>
      <c r="Q72">
        <v>10.533605</v>
      </c>
      <c r="R72">
        <v>36.325006000000002</v>
      </c>
      <c r="S72">
        <v>22.869797999999999</v>
      </c>
      <c r="T72">
        <v>0</v>
      </c>
      <c r="U72">
        <v>404.32243499999998</v>
      </c>
      <c r="V72">
        <v>8.7232920000000007</v>
      </c>
      <c r="W72">
        <v>44.798312000000003</v>
      </c>
      <c r="X72">
        <v>142.42633599999999</v>
      </c>
      <c r="Y72">
        <v>0</v>
      </c>
      <c r="Z72">
        <v>6.2958319999999999</v>
      </c>
      <c r="AA72">
        <v>27.129314000000001</v>
      </c>
      <c r="AB72">
        <v>12.715674</v>
      </c>
      <c r="AC72">
        <v>9.3439549999999993</v>
      </c>
      <c r="AD72">
        <v>0</v>
      </c>
      <c r="AE72">
        <v>15.910332</v>
      </c>
      <c r="AF72">
        <v>8.0918559999999999</v>
      </c>
      <c r="AG72">
        <v>41.658622000000001</v>
      </c>
      <c r="AH72">
        <v>58.517023999999999</v>
      </c>
      <c r="AI72">
        <v>0</v>
      </c>
      <c r="AJ72">
        <v>0</v>
      </c>
      <c r="AK72">
        <v>51.704262999999997</v>
      </c>
      <c r="AL72">
        <v>2.2438220000000002</v>
      </c>
      <c r="AM72">
        <v>15.258808</v>
      </c>
      <c r="AN72">
        <v>0.646451</v>
      </c>
      <c r="AO72">
        <v>0</v>
      </c>
      <c r="AP72">
        <v>0</v>
      </c>
      <c r="AQ72">
        <v>36.130941</v>
      </c>
      <c r="AR72">
        <v>34.109183999999999</v>
      </c>
      <c r="AS72">
        <v>24.677021</v>
      </c>
      <c r="AT72">
        <v>19.310005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2440.1637499999993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570.90884000000005</v>
      </c>
      <c r="L73">
        <v>411.25723499999998</v>
      </c>
      <c r="M73">
        <v>88.825999999999993</v>
      </c>
      <c r="N73">
        <v>114.049688</v>
      </c>
      <c r="O73">
        <v>119.39916100000001</v>
      </c>
      <c r="P73">
        <v>132.876938</v>
      </c>
      <c r="Q73">
        <v>10.533605</v>
      </c>
      <c r="R73">
        <v>36.325006000000002</v>
      </c>
      <c r="S73">
        <v>22.869797999999999</v>
      </c>
      <c r="T73">
        <v>0</v>
      </c>
      <c r="U73">
        <v>404.32243499999998</v>
      </c>
      <c r="V73">
        <v>8.7232920000000007</v>
      </c>
      <c r="W73">
        <v>44.798312000000003</v>
      </c>
      <c r="X73">
        <v>142.42633599999999</v>
      </c>
      <c r="Y73">
        <v>0</v>
      </c>
      <c r="Z73">
        <v>6.2958319999999999</v>
      </c>
      <c r="AA73">
        <v>40.693970999999998</v>
      </c>
      <c r="AB73">
        <v>25.431346999999999</v>
      </c>
      <c r="AC73">
        <v>18.687909000000001</v>
      </c>
      <c r="AD73">
        <v>7.6525530000000002</v>
      </c>
      <c r="AE73">
        <v>15.910332</v>
      </c>
      <c r="AF73">
        <v>16.183710999999999</v>
      </c>
      <c r="AG73">
        <v>41.658622000000001</v>
      </c>
      <c r="AH73">
        <v>90.335656</v>
      </c>
      <c r="AI73">
        <v>0</v>
      </c>
      <c r="AJ73">
        <v>0</v>
      </c>
      <c r="AK73">
        <v>51.704262999999997</v>
      </c>
      <c r="AL73">
        <v>2.2438220000000002</v>
      </c>
      <c r="AM73">
        <v>15.258808</v>
      </c>
      <c r="AN73">
        <v>0.646451</v>
      </c>
      <c r="AO73">
        <v>0</v>
      </c>
      <c r="AP73">
        <v>0</v>
      </c>
      <c r="AQ73">
        <v>36.130941</v>
      </c>
      <c r="AR73">
        <v>34.109183999999999</v>
      </c>
      <c r="AS73">
        <v>24.677021</v>
      </c>
      <c r="AT73">
        <v>19.310005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2554.2470740000003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584.32880699999998</v>
      </c>
      <c r="L74">
        <v>411.25723499999998</v>
      </c>
      <c r="M74">
        <v>88.825999999999993</v>
      </c>
      <c r="N74">
        <v>114.049688</v>
      </c>
      <c r="O74">
        <v>119.39916100000001</v>
      </c>
      <c r="P74">
        <v>132.876938</v>
      </c>
      <c r="Q74">
        <v>10.533605</v>
      </c>
      <c r="R74">
        <v>36.325006000000002</v>
      </c>
      <c r="S74">
        <v>22.869797999999999</v>
      </c>
      <c r="T74">
        <v>0</v>
      </c>
      <c r="U74">
        <v>404.32243499999998</v>
      </c>
      <c r="V74">
        <v>8.7232920000000007</v>
      </c>
      <c r="W74">
        <v>44.798312000000003</v>
      </c>
      <c r="X74">
        <v>142.42633599999999</v>
      </c>
      <c r="Y74">
        <v>0</v>
      </c>
      <c r="Z74">
        <v>18.887497</v>
      </c>
      <c r="AA74">
        <v>40.693970999999998</v>
      </c>
      <c r="AB74">
        <v>38.147021000000002</v>
      </c>
      <c r="AC74">
        <v>28.060141000000002</v>
      </c>
      <c r="AD74">
        <v>17.600871999999999</v>
      </c>
      <c r="AE74">
        <v>31.820663</v>
      </c>
      <c r="AF74">
        <v>24.275566000000001</v>
      </c>
      <c r="AG74">
        <v>41.658622000000001</v>
      </c>
      <c r="AH74">
        <v>90.335656</v>
      </c>
      <c r="AI74">
        <v>0</v>
      </c>
      <c r="AJ74">
        <v>0</v>
      </c>
      <c r="AK74">
        <v>51.704262999999997</v>
      </c>
      <c r="AL74">
        <v>2.2438220000000002</v>
      </c>
      <c r="AM74">
        <v>15.258808</v>
      </c>
      <c r="AN74">
        <v>0.646451</v>
      </c>
      <c r="AO74">
        <v>0</v>
      </c>
      <c r="AP74">
        <v>0</v>
      </c>
      <c r="AQ74">
        <v>48.174588</v>
      </c>
      <c r="AR74">
        <v>34.109183999999999</v>
      </c>
      <c r="AS74">
        <v>24.677021</v>
      </c>
      <c r="AT74">
        <v>19.310005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2648.340764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584.32880699999998</v>
      </c>
      <c r="L75">
        <v>411.25723499999998</v>
      </c>
      <c r="M75">
        <v>88.825999999999993</v>
      </c>
      <c r="N75">
        <v>114.049688</v>
      </c>
      <c r="O75">
        <v>119.39916100000001</v>
      </c>
      <c r="P75">
        <v>132.876938</v>
      </c>
      <c r="Q75">
        <v>10.533605</v>
      </c>
      <c r="R75">
        <v>36.325006000000002</v>
      </c>
      <c r="S75">
        <v>22.869797999999999</v>
      </c>
      <c r="T75">
        <v>0</v>
      </c>
      <c r="U75">
        <v>404.32243499999998</v>
      </c>
      <c r="V75">
        <v>8.7232920000000007</v>
      </c>
      <c r="W75">
        <v>44.798312000000003</v>
      </c>
      <c r="X75">
        <v>142.42633599999999</v>
      </c>
      <c r="Y75">
        <v>0</v>
      </c>
      <c r="Z75">
        <v>18.887497</v>
      </c>
      <c r="AA75">
        <v>40.693970999999998</v>
      </c>
      <c r="AB75">
        <v>38.147021000000002</v>
      </c>
      <c r="AC75">
        <v>28.060141000000002</v>
      </c>
      <c r="AD75">
        <v>26.462527999999999</v>
      </c>
      <c r="AE75">
        <v>31.820663</v>
      </c>
      <c r="AF75">
        <v>24.275566000000001</v>
      </c>
      <c r="AG75">
        <v>41.658622000000001</v>
      </c>
      <c r="AH75">
        <v>90.335656</v>
      </c>
      <c r="AI75">
        <v>0</v>
      </c>
      <c r="AJ75">
        <v>0</v>
      </c>
      <c r="AK75">
        <v>51.704262999999997</v>
      </c>
      <c r="AL75">
        <v>2.2438220000000002</v>
      </c>
      <c r="AM75">
        <v>15.258808</v>
      </c>
      <c r="AN75">
        <v>0.646451</v>
      </c>
      <c r="AO75">
        <v>0</v>
      </c>
      <c r="AP75">
        <v>0</v>
      </c>
      <c r="AQ75">
        <v>48.174588</v>
      </c>
      <c r="AR75">
        <v>34.109183999999999</v>
      </c>
      <c r="AS75">
        <v>23.378231</v>
      </c>
      <c r="AT75">
        <v>19.310005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2655.9036300000002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584.32880699999998</v>
      </c>
      <c r="L76">
        <v>411.25723499999998</v>
      </c>
      <c r="M76">
        <v>88.825999999999993</v>
      </c>
      <c r="N76">
        <v>114.049688</v>
      </c>
      <c r="O76">
        <v>119.39916100000001</v>
      </c>
      <c r="P76">
        <v>132.876938</v>
      </c>
      <c r="Q76">
        <v>10.533605</v>
      </c>
      <c r="R76">
        <v>36.325006000000002</v>
      </c>
      <c r="S76">
        <v>22.869797999999999</v>
      </c>
      <c r="T76">
        <v>0</v>
      </c>
      <c r="U76">
        <v>404.32243499999998</v>
      </c>
      <c r="V76">
        <v>8.7232920000000007</v>
      </c>
      <c r="W76">
        <v>44.798312000000003</v>
      </c>
      <c r="X76">
        <v>142.42633599999999</v>
      </c>
      <c r="Y76">
        <v>0</v>
      </c>
      <c r="Z76">
        <v>18.887497</v>
      </c>
      <c r="AA76">
        <v>40.693970999999998</v>
      </c>
      <c r="AB76">
        <v>38.147021000000002</v>
      </c>
      <c r="AC76">
        <v>28.060141000000002</v>
      </c>
      <c r="AD76">
        <v>26.462527999999999</v>
      </c>
      <c r="AE76">
        <v>31.820663</v>
      </c>
      <c r="AF76">
        <v>24.275566000000001</v>
      </c>
      <c r="AG76">
        <v>41.658622000000001</v>
      </c>
      <c r="AH76">
        <v>90.335656</v>
      </c>
      <c r="AI76">
        <v>0</v>
      </c>
      <c r="AJ76">
        <v>0</v>
      </c>
      <c r="AK76">
        <v>51.704262999999997</v>
      </c>
      <c r="AL76">
        <v>2.2438220000000002</v>
      </c>
      <c r="AM76">
        <v>15.258808</v>
      </c>
      <c r="AN76">
        <v>0.646451</v>
      </c>
      <c r="AO76">
        <v>0</v>
      </c>
      <c r="AP76">
        <v>0</v>
      </c>
      <c r="AQ76">
        <v>48.174588</v>
      </c>
      <c r="AR76">
        <v>34.109183999999999</v>
      </c>
      <c r="AS76">
        <v>23.378231</v>
      </c>
      <c r="AT76">
        <v>19.310005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2655.9036300000002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584.32880699999998</v>
      </c>
      <c r="L77">
        <v>401.60223500000001</v>
      </c>
      <c r="M77">
        <v>88.825999999999993</v>
      </c>
      <c r="N77">
        <v>114.049688</v>
      </c>
      <c r="O77">
        <v>119.39916100000001</v>
      </c>
      <c r="P77">
        <v>134.44052199999999</v>
      </c>
      <c r="Q77">
        <v>10.533605</v>
      </c>
      <c r="R77">
        <v>40.910429000000001</v>
      </c>
      <c r="S77">
        <v>22.869797999999999</v>
      </c>
      <c r="T77">
        <v>0</v>
      </c>
      <c r="U77">
        <v>404.32243499999998</v>
      </c>
      <c r="V77">
        <v>9.3943150000000006</v>
      </c>
      <c r="W77">
        <v>44.798312000000003</v>
      </c>
      <c r="X77">
        <v>142.42633599999999</v>
      </c>
      <c r="Y77">
        <v>0</v>
      </c>
      <c r="Z77">
        <v>18.887497</v>
      </c>
      <c r="AA77">
        <v>40.693970999999998</v>
      </c>
      <c r="AB77">
        <v>38.147021000000002</v>
      </c>
      <c r="AC77">
        <v>28.060141000000002</v>
      </c>
      <c r="AD77">
        <v>26.462527999999999</v>
      </c>
      <c r="AE77">
        <v>31.820663</v>
      </c>
      <c r="AF77">
        <v>24.275566000000001</v>
      </c>
      <c r="AG77">
        <v>41.658622000000001</v>
      </c>
      <c r="AH77">
        <v>90.335656</v>
      </c>
      <c r="AI77">
        <v>0</v>
      </c>
      <c r="AJ77">
        <v>0</v>
      </c>
      <c r="AK77">
        <v>51.704262999999997</v>
      </c>
      <c r="AL77">
        <v>12.341021</v>
      </c>
      <c r="AM77">
        <v>15.258808</v>
      </c>
      <c r="AN77">
        <v>0.646451</v>
      </c>
      <c r="AO77">
        <v>0</v>
      </c>
      <c r="AP77">
        <v>0.61840300000000004</v>
      </c>
      <c r="AQ77">
        <v>48.174588</v>
      </c>
      <c r="AR77">
        <v>34.109183999999999</v>
      </c>
      <c r="AS77">
        <v>23.378231</v>
      </c>
      <c r="AT77">
        <v>19.310005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2663.7842620000006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584.32880699999998</v>
      </c>
      <c r="L78">
        <v>401.60223500000001</v>
      </c>
      <c r="M78">
        <v>88.825999999999993</v>
      </c>
      <c r="N78">
        <v>114.049688</v>
      </c>
      <c r="O78">
        <v>119.39916100000001</v>
      </c>
      <c r="P78">
        <v>134.50621899999999</v>
      </c>
      <c r="Q78">
        <v>10.533605</v>
      </c>
      <c r="R78">
        <v>40.927641999999999</v>
      </c>
      <c r="S78">
        <v>25.479641999999998</v>
      </c>
      <c r="T78">
        <v>0</v>
      </c>
      <c r="U78">
        <v>404.32243499999998</v>
      </c>
      <c r="V78">
        <v>9.3943150000000006</v>
      </c>
      <c r="W78">
        <v>44.798312000000003</v>
      </c>
      <c r="X78">
        <v>142.42633599999999</v>
      </c>
      <c r="Y78">
        <v>0</v>
      </c>
      <c r="Z78">
        <v>18.887497</v>
      </c>
      <c r="AA78">
        <v>40.693970999999998</v>
      </c>
      <c r="AB78">
        <v>38.147021000000002</v>
      </c>
      <c r="AC78">
        <v>28.060141000000002</v>
      </c>
      <c r="AD78">
        <v>26.462527999999999</v>
      </c>
      <c r="AE78">
        <v>31.820663</v>
      </c>
      <c r="AF78">
        <v>24.275566000000001</v>
      </c>
      <c r="AG78">
        <v>41.658622000000001</v>
      </c>
      <c r="AH78">
        <v>90.335656</v>
      </c>
      <c r="AI78">
        <v>0</v>
      </c>
      <c r="AJ78">
        <v>0</v>
      </c>
      <c r="AK78">
        <v>51.704262999999997</v>
      </c>
      <c r="AL78">
        <v>76.637739999999994</v>
      </c>
      <c r="AM78">
        <v>15.258808</v>
      </c>
      <c r="AN78">
        <v>0.646451</v>
      </c>
      <c r="AO78">
        <v>0</v>
      </c>
      <c r="AP78">
        <v>6.4313890000000002</v>
      </c>
      <c r="AQ78">
        <v>48.174588</v>
      </c>
      <c r="AR78">
        <v>34.109183999999999</v>
      </c>
      <c r="AS78">
        <v>23.378231</v>
      </c>
      <c r="AT78">
        <v>19.310005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2736.5867210000001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584.32880699999998</v>
      </c>
      <c r="L79">
        <v>401.60223500000001</v>
      </c>
      <c r="M79">
        <v>88.825999999999993</v>
      </c>
      <c r="N79">
        <v>114.049688</v>
      </c>
      <c r="O79">
        <v>119.39916100000001</v>
      </c>
      <c r="P79">
        <v>134.50621899999999</v>
      </c>
      <c r="Q79">
        <v>10.533605</v>
      </c>
      <c r="R79">
        <v>40.927641999999999</v>
      </c>
      <c r="S79">
        <v>25.479641999999998</v>
      </c>
      <c r="T79">
        <v>0</v>
      </c>
      <c r="U79">
        <v>404.32243499999998</v>
      </c>
      <c r="V79">
        <v>9.3943150000000006</v>
      </c>
      <c r="W79">
        <v>44.798312000000003</v>
      </c>
      <c r="X79">
        <v>142.42633599999999</v>
      </c>
      <c r="Y79">
        <v>0</v>
      </c>
      <c r="Z79">
        <v>18.887497</v>
      </c>
      <c r="AA79">
        <v>40.693970999999998</v>
      </c>
      <c r="AB79">
        <v>38.147021000000002</v>
      </c>
      <c r="AC79">
        <v>28.060141000000002</v>
      </c>
      <c r="AD79">
        <v>22.192404</v>
      </c>
      <c r="AE79">
        <v>31.820663</v>
      </c>
      <c r="AF79">
        <v>24.275566000000001</v>
      </c>
      <c r="AG79">
        <v>41.658622000000001</v>
      </c>
      <c r="AH79">
        <v>90.335656</v>
      </c>
      <c r="AI79">
        <v>0</v>
      </c>
      <c r="AJ79">
        <v>0</v>
      </c>
      <c r="AK79">
        <v>51.704262999999997</v>
      </c>
      <c r="AL79">
        <v>76.637739999999994</v>
      </c>
      <c r="AM79">
        <v>15.258808</v>
      </c>
      <c r="AN79">
        <v>0.646451</v>
      </c>
      <c r="AO79">
        <v>0</v>
      </c>
      <c r="AP79">
        <v>6.4313890000000002</v>
      </c>
      <c r="AQ79">
        <v>48.174588</v>
      </c>
      <c r="AR79">
        <v>34.109183999999999</v>
      </c>
      <c r="AS79">
        <v>23.378231</v>
      </c>
      <c r="AT79">
        <v>19.310005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2732.316597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584.32880699999998</v>
      </c>
      <c r="L80">
        <v>401.60223500000001</v>
      </c>
      <c r="M80">
        <v>88.825999999999993</v>
      </c>
      <c r="N80">
        <v>114.049688</v>
      </c>
      <c r="O80">
        <v>119.39916100000001</v>
      </c>
      <c r="P80">
        <v>134.50621899999999</v>
      </c>
      <c r="Q80">
        <v>10.533605</v>
      </c>
      <c r="R80">
        <v>40.927641999999999</v>
      </c>
      <c r="S80">
        <v>25.479641999999998</v>
      </c>
      <c r="T80">
        <v>0</v>
      </c>
      <c r="U80">
        <v>404.32243499999998</v>
      </c>
      <c r="V80">
        <v>9.3943150000000006</v>
      </c>
      <c r="W80">
        <v>44.798312000000003</v>
      </c>
      <c r="X80">
        <v>142.42633599999999</v>
      </c>
      <c r="Y80">
        <v>0</v>
      </c>
      <c r="Z80">
        <v>6.2958319999999999</v>
      </c>
      <c r="AA80">
        <v>40.693970999999998</v>
      </c>
      <c r="AB80">
        <v>38.147021000000002</v>
      </c>
      <c r="AC80">
        <v>9.3439549999999993</v>
      </c>
      <c r="AD80">
        <v>7.6525530000000002</v>
      </c>
      <c r="AE80">
        <v>15.910332</v>
      </c>
      <c r="AF80">
        <v>16.183710999999999</v>
      </c>
      <c r="AG80">
        <v>41.658622000000001</v>
      </c>
      <c r="AH80">
        <v>90.335656</v>
      </c>
      <c r="AI80">
        <v>0</v>
      </c>
      <c r="AJ80">
        <v>0</v>
      </c>
      <c r="AK80">
        <v>51.704262999999997</v>
      </c>
      <c r="AL80">
        <v>76.637739999999994</v>
      </c>
      <c r="AM80">
        <v>15.258808</v>
      </c>
      <c r="AN80">
        <v>0.646451</v>
      </c>
      <c r="AO80">
        <v>0</v>
      </c>
      <c r="AP80">
        <v>0</v>
      </c>
      <c r="AQ80">
        <v>48.174588</v>
      </c>
      <c r="AR80">
        <v>34.109183999999999</v>
      </c>
      <c r="AS80">
        <v>23.378231</v>
      </c>
      <c r="AT80">
        <v>19.310005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2656.03532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584.32880699999998</v>
      </c>
      <c r="L81">
        <v>401.60223500000001</v>
      </c>
      <c r="M81">
        <v>88.825999999999993</v>
      </c>
      <c r="N81">
        <v>114.049688</v>
      </c>
      <c r="O81">
        <v>119.39916100000001</v>
      </c>
      <c r="P81">
        <v>134.50621899999999</v>
      </c>
      <c r="Q81">
        <v>10.533605</v>
      </c>
      <c r="R81">
        <v>40.927641999999999</v>
      </c>
      <c r="S81">
        <v>25.479641999999998</v>
      </c>
      <c r="T81">
        <v>0</v>
      </c>
      <c r="U81">
        <v>404.32243499999998</v>
      </c>
      <c r="V81">
        <v>9.3943150000000006</v>
      </c>
      <c r="W81">
        <v>44.798312000000003</v>
      </c>
      <c r="X81">
        <v>142.42633599999999</v>
      </c>
      <c r="Y81">
        <v>0</v>
      </c>
      <c r="Z81">
        <v>6.2958319999999999</v>
      </c>
      <c r="AA81">
        <v>40.693970999999998</v>
      </c>
      <c r="AB81">
        <v>12.612712999999999</v>
      </c>
      <c r="AC81">
        <v>0</v>
      </c>
      <c r="AD81">
        <v>0</v>
      </c>
      <c r="AE81">
        <v>15.910332</v>
      </c>
      <c r="AF81">
        <v>8.0918559999999999</v>
      </c>
      <c r="AG81">
        <v>41.658622000000001</v>
      </c>
      <c r="AH81">
        <v>67.751741999999993</v>
      </c>
      <c r="AI81">
        <v>0</v>
      </c>
      <c r="AJ81">
        <v>0</v>
      </c>
      <c r="AK81">
        <v>51.704262999999997</v>
      </c>
      <c r="AL81">
        <v>76.637739999999994</v>
      </c>
      <c r="AM81">
        <v>15.258808</v>
      </c>
      <c r="AN81">
        <v>0.646451</v>
      </c>
      <c r="AO81">
        <v>0</v>
      </c>
      <c r="AP81">
        <v>0</v>
      </c>
      <c r="AQ81">
        <v>36.130941</v>
      </c>
      <c r="AR81">
        <v>34.109183999999999</v>
      </c>
      <c r="AS81">
        <v>23.378231</v>
      </c>
      <c r="AT81">
        <v>19.310005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2570.7850879999996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584.32880699999998</v>
      </c>
      <c r="L82">
        <v>401.60223500000001</v>
      </c>
      <c r="M82">
        <v>88.825999999999993</v>
      </c>
      <c r="N82">
        <v>114.049688</v>
      </c>
      <c r="O82">
        <v>119.39916100000001</v>
      </c>
      <c r="P82">
        <v>134.50621899999999</v>
      </c>
      <c r="Q82">
        <v>10.533605</v>
      </c>
      <c r="R82">
        <v>40.927641999999999</v>
      </c>
      <c r="S82">
        <v>25.479641999999998</v>
      </c>
      <c r="T82">
        <v>0</v>
      </c>
      <c r="U82">
        <v>404.32243499999998</v>
      </c>
      <c r="V82">
        <v>9.3943150000000006</v>
      </c>
      <c r="W82">
        <v>44.798312000000003</v>
      </c>
      <c r="X82">
        <v>142.42633599999999</v>
      </c>
      <c r="Y82">
        <v>0</v>
      </c>
      <c r="Z82">
        <v>6.2958319999999999</v>
      </c>
      <c r="AA82">
        <v>27.129314000000001</v>
      </c>
      <c r="AB82">
        <v>12.612712999999999</v>
      </c>
      <c r="AC82">
        <v>0</v>
      </c>
      <c r="AD82">
        <v>0</v>
      </c>
      <c r="AE82">
        <v>15.910332</v>
      </c>
      <c r="AF82">
        <v>8.0918559999999999</v>
      </c>
      <c r="AG82">
        <v>41.658622000000001</v>
      </c>
      <c r="AH82">
        <v>45.167828</v>
      </c>
      <c r="AI82">
        <v>0</v>
      </c>
      <c r="AJ82">
        <v>0</v>
      </c>
      <c r="AK82">
        <v>51.704262999999997</v>
      </c>
      <c r="AL82">
        <v>12.341021</v>
      </c>
      <c r="AM82">
        <v>15.258808</v>
      </c>
      <c r="AN82">
        <v>0.646451</v>
      </c>
      <c r="AO82">
        <v>0</v>
      </c>
      <c r="AP82">
        <v>0</v>
      </c>
      <c r="AQ82">
        <v>36.130941</v>
      </c>
      <c r="AR82">
        <v>34.109183999999999</v>
      </c>
      <c r="AS82">
        <v>23.378231</v>
      </c>
      <c r="AT82">
        <v>19.310005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2470.3397979999995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584.32880699999998</v>
      </c>
      <c r="L83">
        <v>401.60223500000001</v>
      </c>
      <c r="M83">
        <v>88.825999999999993</v>
      </c>
      <c r="N83">
        <v>114.049688</v>
      </c>
      <c r="O83">
        <v>119.39916100000001</v>
      </c>
      <c r="P83">
        <v>124.823605</v>
      </c>
      <c r="Q83">
        <v>9.7891080000000006</v>
      </c>
      <c r="R83">
        <v>36.325006000000002</v>
      </c>
      <c r="S83">
        <v>22.869797999999999</v>
      </c>
      <c r="T83">
        <v>0</v>
      </c>
      <c r="U83">
        <v>404.32243499999998</v>
      </c>
      <c r="V83">
        <v>9.3943150000000006</v>
      </c>
      <c r="W83">
        <v>44.798312000000003</v>
      </c>
      <c r="X83">
        <v>142.42633599999999</v>
      </c>
      <c r="Y83">
        <v>0</v>
      </c>
      <c r="Z83">
        <v>6.2958319999999999</v>
      </c>
      <c r="AA83">
        <v>27.129314000000001</v>
      </c>
      <c r="AB83">
        <v>0</v>
      </c>
      <c r="AC83">
        <v>0</v>
      </c>
      <c r="AD83">
        <v>0</v>
      </c>
      <c r="AE83">
        <v>15.910332</v>
      </c>
      <c r="AF83">
        <v>8.0918559999999999</v>
      </c>
      <c r="AG83">
        <v>41.658622000000001</v>
      </c>
      <c r="AH83">
        <v>22.583914</v>
      </c>
      <c r="AI83">
        <v>0</v>
      </c>
      <c r="AJ83">
        <v>0</v>
      </c>
      <c r="AK83">
        <v>51.704262999999997</v>
      </c>
      <c r="AL83">
        <v>2.2438220000000002</v>
      </c>
      <c r="AM83">
        <v>15.258808</v>
      </c>
      <c r="AN83">
        <v>0.646451</v>
      </c>
      <c r="AO83">
        <v>0</v>
      </c>
      <c r="AP83">
        <v>0</v>
      </c>
      <c r="AQ83">
        <v>24.087294</v>
      </c>
      <c r="AR83">
        <v>34.109183999999999</v>
      </c>
      <c r="AS83">
        <v>27.923998000000001</v>
      </c>
      <c r="AT83">
        <v>19.310005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2399.908500999999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584.32880699999998</v>
      </c>
      <c r="L84">
        <v>401.60223500000001</v>
      </c>
      <c r="M84">
        <v>88.825999999999993</v>
      </c>
      <c r="N84">
        <v>114.049688</v>
      </c>
      <c r="O84">
        <v>119.39916100000001</v>
      </c>
      <c r="P84">
        <v>124.823605</v>
      </c>
      <c r="Q84">
        <v>9.7891080000000006</v>
      </c>
      <c r="R84">
        <v>36.325006000000002</v>
      </c>
      <c r="S84">
        <v>22.869797999999999</v>
      </c>
      <c r="T84">
        <v>0</v>
      </c>
      <c r="U84">
        <v>404.32243499999998</v>
      </c>
      <c r="V84">
        <v>9.3943150000000006</v>
      </c>
      <c r="W84">
        <v>44.798312000000003</v>
      </c>
      <c r="X84">
        <v>142.42633599999999</v>
      </c>
      <c r="Y84">
        <v>0</v>
      </c>
      <c r="Z84">
        <v>6.2958319999999999</v>
      </c>
      <c r="AA84">
        <v>27.129314000000001</v>
      </c>
      <c r="AB84">
        <v>0</v>
      </c>
      <c r="AC84">
        <v>0</v>
      </c>
      <c r="AD84">
        <v>0</v>
      </c>
      <c r="AE84">
        <v>15.910332</v>
      </c>
      <c r="AF84">
        <v>8.0918559999999999</v>
      </c>
      <c r="AG84">
        <v>41.658622000000001</v>
      </c>
      <c r="AH84">
        <v>22.583914</v>
      </c>
      <c r="AI84">
        <v>0</v>
      </c>
      <c r="AJ84">
        <v>0</v>
      </c>
      <c r="AK84">
        <v>51.704262999999997</v>
      </c>
      <c r="AL84">
        <v>2.2438220000000002</v>
      </c>
      <c r="AM84">
        <v>15.258808</v>
      </c>
      <c r="AN84">
        <v>0.646451</v>
      </c>
      <c r="AO84">
        <v>0</v>
      </c>
      <c r="AP84">
        <v>0</v>
      </c>
      <c r="AQ84">
        <v>24.087294</v>
      </c>
      <c r="AR84">
        <v>34.109183999999999</v>
      </c>
      <c r="AS84">
        <v>27.923998000000001</v>
      </c>
      <c r="AT84">
        <v>19.310005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2399.908500999999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584.32880699999998</v>
      </c>
      <c r="L85">
        <v>401.60223500000001</v>
      </c>
      <c r="M85">
        <v>88.825999999999993</v>
      </c>
      <c r="N85">
        <v>114.049688</v>
      </c>
      <c r="O85">
        <v>119.39916100000001</v>
      </c>
      <c r="P85">
        <v>124.823605</v>
      </c>
      <c r="Q85">
        <v>9.7891080000000006</v>
      </c>
      <c r="R85">
        <v>36.325006000000002</v>
      </c>
      <c r="S85">
        <v>22.869797999999999</v>
      </c>
      <c r="T85">
        <v>0</v>
      </c>
      <c r="U85">
        <v>404.32243499999998</v>
      </c>
      <c r="V85">
        <v>9.3943150000000006</v>
      </c>
      <c r="W85">
        <v>44.798312000000003</v>
      </c>
      <c r="X85">
        <v>142.42633599999999</v>
      </c>
      <c r="Y85">
        <v>0</v>
      </c>
      <c r="Z85">
        <v>6.2958319999999999</v>
      </c>
      <c r="AA85">
        <v>27.129314000000001</v>
      </c>
      <c r="AB85">
        <v>0</v>
      </c>
      <c r="AC85">
        <v>0</v>
      </c>
      <c r="AD85">
        <v>0</v>
      </c>
      <c r="AE85">
        <v>15.910332</v>
      </c>
      <c r="AF85">
        <v>8.0918559999999999</v>
      </c>
      <c r="AG85">
        <v>41.658622000000001</v>
      </c>
      <c r="AH85">
        <v>0</v>
      </c>
      <c r="AI85">
        <v>0</v>
      </c>
      <c r="AJ85">
        <v>0</v>
      </c>
      <c r="AK85">
        <v>51.704262999999997</v>
      </c>
      <c r="AL85">
        <v>2.2438220000000002</v>
      </c>
      <c r="AM85">
        <v>15.258808</v>
      </c>
      <c r="AN85">
        <v>0.646451</v>
      </c>
      <c r="AO85">
        <v>0</v>
      </c>
      <c r="AP85">
        <v>0</v>
      </c>
      <c r="AQ85">
        <v>24.087294</v>
      </c>
      <c r="AR85">
        <v>34.109183999999999</v>
      </c>
      <c r="AS85">
        <v>27.923998000000001</v>
      </c>
      <c r="AT85">
        <v>19.310005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2377.3245869999992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584.32880699999998</v>
      </c>
      <c r="L86">
        <v>401.60223500000001</v>
      </c>
      <c r="M86">
        <v>88.825999999999993</v>
      </c>
      <c r="N86">
        <v>114.049688</v>
      </c>
      <c r="O86">
        <v>119.39916100000001</v>
      </c>
      <c r="P86">
        <v>124.823605</v>
      </c>
      <c r="Q86">
        <v>9.7891080000000006</v>
      </c>
      <c r="R86">
        <v>36.325006000000002</v>
      </c>
      <c r="S86">
        <v>22.869797999999999</v>
      </c>
      <c r="T86">
        <v>0</v>
      </c>
      <c r="U86">
        <v>404.32243499999998</v>
      </c>
      <c r="V86">
        <v>9.3943150000000006</v>
      </c>
      <c r="W86">
        <v>44.798312000000003</v>
      </c>
      <c r="X86">
        <v>142.42633599999999</v>
      </c>
      <c r="Y86">
        <v>0</v>
      </c>
      <c r="Z86">
        <v>6.2958319999999999</v>
      </c>
      <c r="AA86">
        <v>23.263722000000001</v>
      </c>
      <c r="AB86">
        <v>0</v>
      </c>
      <c r="AC86">
        <v>0</v>
      </c>
      <c r="AD86">
        <v>0</v>
      </c>
      <c r="AE86">
        <v>15.910332</v>
      </c>
      <c r="AF86">
        <v>8.0918559999999999</v>
      </c>
      <c r="AG86">
        <v>41.658622000000001</v>
      </c>
      <c r="AH86">
        <v>0</v>
      </c>
      <c r="AI86">
        <v>0</v>
      </c>
      <c r="AJ86">
        <v>0</v>
      </c>
      <c r="AK86">
        <v>51.704262999999997</v>
      </c>
      <c r="AL86">
        <v>2.2438220000000002</v>
      </c>
      <c r="AM86">
        <v>15.258808</v>
      </c>
      <c r="AN86">
        <v>0.646451</v>
      </c>
      <c r="AO86">
        <v>0</v>
      </c>
      <c r="AP86">
        <v>0</v>
      </c>
      <c r="AQ86">
        <v>24.087294</v>
      </c>
      <c r="AR86">
        <v>34.109183999999999</v>
      </c>
      <c r="AS86">
        <v>27.923998000000001</v>
      </c>
      <c r="AT86">
        <v>19.310005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2373.4589949999995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549.25803499999995</v>
      </c>
      <c r="L87">
        <v>402.77686299999999</v>
      </c>
      <c r="M87">
        <v>88.825999999999993</v>
      </c>
      <c r="N87">
        <v>114.049688</v>
      </c>
      <c r="O87">
        <v>119.39916100000001</v>
      </c>
      <c r="P87">
        <v>124.823605</v>
      </c>
      <c r="Q87">
        <v>9.7891080000000006</v>
      </c>
      <c r="R87">
        <v>36.325006000000002</v>
      </c>
      <c r="S87">
        <v>22.869797999999999</v>
      </c>
      <c r="T87">
        <v>0</v>
      </c>
      <c r="U87">
        <v>404.32243499999998</v>
      </c>
      <c r="V87">
        <v>9.3943150000000006</v>
      </c>
      <c r="W87">
        <v>44.798312000000003</v>
      </c>
      <c r="X87">
        <v>142.42633599999999</v>
      </c>
      <c r="Y87">
        <v>0</v>
      </c>
      <c r="Z87">
        <v>6.2958319999999999</v>
      </c>
      <c r="AA87">
        <v>13.564657</v>
      </c>
      <c r="AB87">
        <v>0</v>
      </c>
      <c r="AC87">
        <v>0</v>
      </c>
      <c r="AD87">
        <v>0</v>
      </c>
      <c r="AE87">
        <v>15.910332</v>
      </c>
      <c r="AF87">
        <v>8.0918559999999999</v>
      </c>
      <c r="AG87">
        <v>41.658622000000001</v>
      </c>
      <c r="AH87">
        <v>0</v>
      </c>
      <c r="AI87">
        <v>0</v>
      </c>
      <c r="AJ87">
        <v>0</v>
      </c>
      <c r="AK87">
        <v>51.704262999999997</v>
      </c>
      <c r="AL87">
        <v>2.2438220000000002</v>
      </c>
      <c r="AM87">
        <v>15.258808</v>
      </c>
      <c r="AN87">
        <v>0.646451</v>
      </c>
      <c r="AO87">
        <v>0</v>
      </c>
      <c r="AP87">
        <v>0</v>
      </c>
      <c r="AQ87">
        <v>24.087294</v>
      </c>
      <c r="AR87">
        <v>34.109183999999999</v>
      </c>
      <c r="AS87">
        <v>27.923998000000001</v>
      </c>
      <c r="AT87">
        <v>19.310005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2329.8637859999994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505.92200000000003</v>
      </c>
      <c r="L88">
        <v>402.77686299999999</v>
      </c>
      <c r="M88">
        <v>88.825999999999993</v>
      </c>
      <c r="N88">
        <v>114.049688</v>
      </c>
      <c r="O88">
        <v>119.39916100000001</v>
      </c>
      <c r="P88">
        <v>124.823605</v>
      </c>
      <c r="Q88">
        <v>9.7891080000000006</v>
      </c>
      <c r="R88">
        <v>36.325006000000002</v>
      </c>
      <c r="S88">
        <v>22.869797999999999</v>
      </c>
      <c r="T88">
        <v>0</v>
      </c>
      <c r="U88">
        <v>404.32243499999998</v>
      </c>
      <c r="V88">
        <v>9.3943150000000006</v>
      </c>
      <c r="W88">
        <v>44.798312000000003</v>
      </c>
      <c r="X88">
        <v>142.42633599999999</v>
      </c>
      <c r="Y88">
        <v>0</v>
      </c>
      <c r="Z88">
        <v>6.2958319999999999</v>
      </c>
      <c r="AA88">
        <v>0</v>
      </c>
      <c r="AB88">
        <v>0</v>
      </c>
      <c r="AC88">
        <v>0</v>
      </c>
      <c r="AD88">
        <v>0</v>
      </c>
      <c r="AE88">
        <v>15.910332</v>
      </c>
      <c r="AF88">
        <v>8.0918559999999999</v>
      </c>
      <c r="AG88">
        <v>41.658622000000001</v>
      </c>
      <c r="AH88">
        <v>0</v>
      </c>
      <c r="AI88">
        <v>0</v>
      </c>
      <c r="AJ88">
        <v>0</v>
      </c>
      <c r="AK88">
        <v>51.704262999999997</v>
      </c>
      <c r="AL88">
        <v>2.2438220000000002</v>
      </c>
      <c r="AM88">
        <v>15.258808</v>
      </c>
      <c r="AN88">
        <v>0.646451</v>
      </c>
      <c r="AO88">
        <v>0</v>
      </c>
      <c r="AP88">
        <v>0</v>
      </c>
      <c r="AQ88">
        <v>12.043647</v>
      </c>
      <c r="AR88">
        <v>34.109183999999999</v>
      </c>
      <c r="AS88">
        <v>27.923998000000001</v>
      </c>
      <c r="AT88">
        <v>19.310005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2260.9194469999998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505.92200000000003</v>
      </c>
      <c r="L89">
        <v>403.00211400000001</v>
      </c>
      <c r="M89">
        <v>88.825999999999993</v>
      </c>
      <c r="N89">
        <v>114.049688</v>
      </c>
      <c r="O89">
        <v>119.39916100000001</v>
      </c>
      <c r="P89">
        <v>124.823605</v>
      </c>
      <c r="Q89">
        <v>9.7891080000000006</v>
      </c>
      <c r="R89">
        <v>36.325006000000002</v>
      </c>
      <c r="S89">
        <v>22.869797999999999</v>
      </c>
      <c r="T89">
        <v>0</v>
      </c>
      <c r="U89">
        <v>404.32243499999998</v>
      </c>
      <c r="V89">
        <v>9.3943150000000006</v>
      </c>
      <c r="W89">
        <v>44.798312000000003</v>
      </c>
      <c r="X89">
        <v>142.42633599999999</v>
      </c>
      <c r="Y89">
        <v>0</v>
      </c>
      <c r="Z89">
        <v>6.2958319999999999</v>
      </c>
      <c r="AA89">
        <v>0</v>
      </c>
      <c r="AB89">
        <v>0</v>
      </c>
      <c r="AC89">
        <v>0</v>
      </c>
      <c r="AD89">
        <v>0</v>
      </c>
      <c r="AE89">
        <v>15.910332</v>
      </c>
      <c r="AF89">
        <v>8.0918559999999999</v>
      </c>
      <c r="AG89">
        <v>41.658622000000001</v>
      </c>
      <c r="AH89">
        <v>0</v>
      </c>
      <c r="AI89">
        <v>0</v>
      </c>
      <c r="AJ89">
        <v>0</v>
      </c>
      <c r="AK89">
        <v>51.704262999999997</v>
      </c>
      <c r="AL89">
        <v>2.2438220000000002</v>
      </c>
      <c r="AM89">
        <v>15.258808</v>
      </c>
      <c r="AN89">
        <v>0.646451</v>
      </c>
      <c r="AO89">
        <v>0</v>
      </c>
      <c r="AP89">
        <v>0</v>
      </c>
      <c r="AQ89">
        <v>11.678687999999999</v>
      </c>
      <c r="AR89">
        <v>34.109183999999999</v>
      </c>
      <c r="AS89">
        <v>29.872184000000001</v>
      </c>
      <c r="AT89">
        <v>19.310005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2262.7279249999997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505.92200000000003</v>
      </c>
      <c r="L90">
        <v>387.87350099999998</v>
      </c>
      <c r="M90">
        <v>88.825999999999993</v>
      </c>
      <c r="N90">
        <v>114.049688</v>
      </c>
      <c r="O90">
        <v>119.39916100000001</v>
      </c>
      <c r="P90">
        <v>124.823605</v>
      </c>
      <c r="Q90">
        <v>9.7891080000000006</v>
      </c>
      <c r="R90">
        <v>36.325006000000002</v>
      </c>
      <c r="S90">
        <v>22.869797999999999</v>
      </c>
      <c r="T90">
        <v>0</v>
      </c>
      <c r="U90">
        <v>404.32243499999998</v>
      </c>
      <c r="V90">
        <v>9.3943150000000006</v>
      </c>
      <c r="W90">
        <v>44.798312000000003</v>
      </c>
      <c r="X90">
        <v>142.42633599999999</v>
      </c>
      <c r="Y90">
        <v>0</v>
      </c>
      <c r="Z90">
        <v>6.2958319999999999</v>
      </c>
      <c r="AA90">
        <v>0</v>
      </c>
      <c r="AB90">
        <v>0</v>
      </c>
      <c r="AC90">
        <v>0</v>
      </c>
      <c r="AD90">
        <v>0</v>
      </c>
      <c r="AE90">
        <v>15.910332</v>
      </c>
      <c r="AF90">
        <v>8.0918559999999999</v>
      </c>
      <c r="AG90">
        <v>41.658622000000001</v>
      </c>
      <c r="AH90">
        <v>0</v>
      </c>
      <c r="AI90">
        <v>0</v>
      </c>
      <c r="AJ90">
        <v>0</v>
      </c>
      <c r="AK90">
        <v>51.704262999999997</v>
      </c>
      <c r="AL90">
        <v>2.2438220000000002</v>
      </c>
      <c r="AM90">
        <v>15.258808</v>
      </c>
      <c r="AN90">
        <v>0.646451</v>
      </c>
      <c r="AO90">
        <v>0</v>
      </c>
      <c r="AP90">
        <v>0</v>
      </c>
      <c r="AQ90">
        <v>11.435382000000001</v>
      </c>
      <c r="AR90">
        <v>34.109183999999999</v>
      </c>
      <c r="AS90">
        <v>29.872184000000001</v>
      </c>
      <c r="AT90">
        <v>19.310005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2247.356006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505.92200000000003</v>
      </c>
      <c r="L91">
        <v>378.79780099999999</v>
      </c>
      <c r="M91">
        <v>88.825999999999993</v>
      </c>
      <c r="N91">
        <v>114.049688</v>
      </c>
      <c r="O91">
        <v>119.39916100000001</v>
      </c>
      <c r="P91">
        <v>124.823605</v>
      </c>
      <c r="Q91">
        <v>9.7891080000000006</v>
      </c>
      <c r="R91">
        <v>36.325006000000002</v>
      </c>
      <c r="S91">
        <v>22.869797999999999</v>
      </c>
      <c r="T91">
        <v>0</v>
      </c>
      <c r="U91">
        <v>404.32243499999998</v>
      </c>
      <c r="V91">
        <v>9.3943150000000006</v>
      </c>
      <c r="W91">
        <v>44.798312000000003</v>
      </c>
      <c r="X91">
        <v>142.42633599999999</v>
      </c>
      <c r="Y91">
        <v>0</v>
      </c>
      <c r="Z91">
        <v>12.591665000000001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8.0918559999999999</v>
      </c>
      <c r="AG91">
        <v>41.658622000000001</v>
      </c>
      <c r="AH91">
        <v>0</v>
      </c>
      <c r="AI91">
        <v>0</v>
      </c>
      <c r="AJ91">
        <v>0</v>
      </c>
      <c r="AK91">
        <v>51.704262999999997</v>
      </c>
      <c r="AL91">
        <v>2.2438220000000002</v>
      </c>
      <c r="AM91">
        <v>15.258808</v>
      </c>
      <c r="AN91">
        <v>0.646451</v>
      </c>
      <c r="AO91">
        <v>0</v>
      </c>
      <c r="AP91">
        <v>0</v>
      </c>
      <c r="AQ91">
        <v>0</v>
      </c>
      <c r="AR91">
        <v>34.109183999999999</v>
      </c>
      <c r="AS91">
        <v>29.872184000000001</v>
      </c>
      <c r="AT91">
        <v>19.310005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2217.2304249999997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505.92200000000003</v>
      </c>
      <c r="L92">
        <v>369.14280100000002</v>
      </c>
      <c r="M92">
        <v>88.825999999999993</v>
      </c>
      <c r="N92">
        <v>114.049688</v>
      </c>
      <c r="O92">
        <v>119.39916100000001</v>
      </c>
      <c r="P92">
        <v>124.823605</v>
      </c>
      <c r="Q92">
        <v>9.7891080000000006</v>
      </c>
      <c r="R92">
        <v>36.325006000000002</v>
      </c>
      <c r="S92">
        <v>22.869797999999999</v>
      </c>
      <c r="T92">
        <v>0</v>
      </c>
      <c r="U92">
        <v>404.32243499999998</v>
      </c>
      <c r="V92">
        <v>9.3943150000000006</v>
      </c>
      <c r="W92">
        <v>44.798312000000003</v>
      </c>
      <c r="X92">
        <v>142.42633599999999</v>
      </c>
      <c r="Y92">
        <v>0</v>
      </c>
      <c r="Z92">
        <v>12.591665000000001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8.0918559999999999</v>
      </c>
      <c r="AG92">
        <v>41.658622000000001</v>
      </c>
      <c r="AH92">
        <v>0</v>
      </c>
      <c r="AI92">
        <v>0</v>
      </c>
      <c r="AJ92">
        <v>0</v>
      </c>
      <c r="AK92">
        <v>51.704262999999997</v>
      </c>
      <c r="AL92">
        <v>2.2438220000000002</v>
      </c>
      <c r="AM92">
        <v>15.258808</v>
      </c>
      <c r="AN92">
        <v>0.646451</v>
      </c>
      <c r="AO92">
        <v>0</v>
      </c>
      <c r="AP92">
        <v>0</v>
      </c>
      <c r="AQ92">
        <v>0</v>
      </c>
      <c r="AR92">
        <v>34.109183999999999</v>
      </c>
      <c r="AS92">
        <v>29.872184000000001</v>
      </c>
      <c r="AT92">
        <v>19.310005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2207.5754249999995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505.92200000000003</v>
      </c>
      <c r="L93">
        <v>354.98219899999998</v>
      </c>
      <c r="M93">
        <v>88.825999999999993</v>
      </c>
      <c r="N93">
        <v>114.049688</v>
      </c>
      <c r="O93">
        <v>119.39916100000001</v>
      </c>
      <c r="P93">
        <v>124.823605</v>
      </c>
      <c r="Q93">
        <v>9.7891080000000006</v>
      </c>
      <c r="R93">
        <v>36.325006000000002</v>
      </c>
      <c r="S93">
        <v>22.869797999999999</v>
      </c>
      <c r="T93">
        <v>0</v>
      </c>
      <c r="U93">
        <v>380.16562499999998</v>
      </c>
      <c r="V93">
        <v>9.3943150000000006</v>
      </c>
      <c r="W93">
        <v>44.798312000000003</v>
      </c>
      <c r="X93">
        <v>142.42633599999999</v>
      </c>
      <c r="Y93">
        <v>0</v>
      </c>
      <c r="Z93">
        <v>12.591665000000001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8.0918559999999999</v>
      </c>
      <c r="AG93">
        <v>41.658622000000001</v>
      </c>
      <c r="AH93">
        <v>0</v>
      </c>
      <c r="AI93">
        <v>0</v>
      </c>
      <c r="AJ93">
        <v>0</v>
      </c>
      <c r="AK93">
        <v>51.704262999999997</v>
      </c>
      <c r="AL93">
        <v>2.2438220000000002</v>
      </c>
      <c r="AM93">
        <v>15.258808</v>
      </c>
      <c r="AN93">
        <v>0.646451</v>
      </c>
      <c r="AO93">
        <v>0</v>
      </c>
      <c r="AP93">
        <v>0</v>
      </c>
      <c r="AQ93">
        <v>0</v>
      </c>
      <c r="AR93">
        <v>34.109183999999999</v>
      </c>
      <c r="AS93">
        <v>29.872184000000001</v>
      </c>
      <c r="AT93">
        <v>19.310005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2169.2580129999997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505.92200000000003</v>
      </c>
      <c r="L94">
        <v>340.82150000000001</v>
      </c>
      <c r="M94">
        <v>88.825999999999993</v>
      </c>
      <c r="N94">
        <v>114.049688</v>
      </c>
      <c r="O94">
        <v>119.39916100000001</v>
      </c>
      <c r="P94">
        <v>124.823605</v>
      </c>
      <c r="Q94">
        <v>9.7891080000000006</v>
      </c>
      <c r="R94">
        <v>36.325006000000002</v>
      </c>
      <c r="S94">
        <v>22.869797999999999</v>
      </c>
      <c r="T94">
        <v>0</v>
      </c>
      <c r="U94">
        <v>358.44187499999998</v>
      </c>
      <c r="V94">
        <v>9.3943150000000006</v>
      </c>
      <c r="W94">
        <v>44.798312000000003</v>
      </c>
      <c r="X94">
        <v>142.42633599999999</v>
      </c>
      <c r="Y94">
        <v>0</v>
      </c>
      <c r="Z94">
        <v>12.591665000000001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8.0918559999999999</v>
      </c>
      <c r="AG94">
        <v>41.658622000000001</v>
      </c>
      <c r="AH94">
        <v>0</v>
      </c>
      <c r="AI94">
        <v>0</v>
      </c>
      <c r="AJ94">
        <v>0</v>
      </c>
      <c r="AK94">
        <v>51.704262999999997</v>
      </c>
      <c r="AL94">
        <v>2.2438220000000002</v>
      </c>
      <c r="AM94">
        <v>15.258808</v>
      </c>
      <c r="AN94">
        <v>0.646451</v>
      </c>
      <c r="AO94">
        <v>0</v>
      </c>
      <c r="AP94">
        <v>0</v>
      </c>
      <c r="AQ94">
        <v>0</v>
      </c>
      <c r="AR94">
        <v>34.109183999999999</v>
      </c>
      <c r="AS94">
        <v>29.872184000000001</v>
      </c>
      <c r="AT94">
        <v>19.310005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2133.3735639999995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505.92200000000003</v>
      </c>
      <c r="L95">
        <v>326.74933800000002</v>
      </c>
      <c r="M95">
        <v>88.825999999999993</v>
      </c>
      <c r="N95">
        <v>114.049688</v>
      </c>
      <c r="O95">
        <v>119.39916100000001</v>
      </c>
      <c r="P95">
        <v>124.823605</v>
      </c>
      <c r="Q95">
        <v>9.7891080000000006</v>
      </c>
      <c r="R95">
        <v>36.325006000000002</v>
      </c>
      <c r="S95">
        <v>22.869797999999999</v>
      </c>
      <c r="T95">
        <v>0</v>
      </c>
      <c r="U95">
        <v>336.935362</v>
      </c>
      <c r="V95">
        <v>9.3943150000000006</v>
      </c>
      <c r="W95">
        <v>44.798312000000003</v>
      </c>
      <c r="X95">
        <v>142.42633599999999</v>
      </c>
      <c r="Y95">
        <v>0</v>
      </c>
      <c r="Z95">
        <v>12.591665000000001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8.0918559999999999</v>
      </c>
      <c r="AG95">
        <v>41.658622000000001</v>
      </c>
      <c r="AH95">
        <v>0</v>
      </c>
      <c r="AI95">
        <v>0</v>
      </c>
      <c r="AJ95">
        <v>0</v>
      </c>
      <c r="AK95">
        <v>51.704262999999997</v>
      </c>
      <c r="AL95">
        <v>2.2438220000000002</v>
      </c>
      <c r="AM95">
        <v>15.258808</v>
      </c>
      <c r="AN95">
        <v>0.646451</v>
      </c>
      <c r="AO95">
        <v>0</v>
      </c>
      <c r="AP95">
        <v>0</v>
      </c>
      <c r="AQ95">
        <v>0</v>
      </c>
      <c r="AR95">
        <v>34.109183999999999</v>
      </c>
      <c r="AS95">
        <v>28.573392999999999</v>
      </c>
      <c r="AT95">
        <v>19.310005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2096.4960980000001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476.95699999999999</v>
      </c>
      <c r="L96">
        <v>312.26683800000001</v>
      </c>
      <c r="M96">
        <v>88.825999999999993</v>
      </c>
      <c r="N96">
        <v>114.049688</v>
      </c>
      <c r="O96">
        <v>119.39916100000001</v>
      </c>
      <c r="P96">
        <v>124.823605</v>
      </c>
      <c r="Q96">
        <v>9.7891080000000006</v>
      </c>
      <c r="R96">
        <v>36.325006000000002</v>
      </c>
      <c r="S96">
        <v>22.869797999999999</v>
      </c>
      <c r="T96">
        <v>0</v>
      </c>
      <c r="U96">
        <v>336.935362</v>
      </c>
      <c r="V96">
        <v>9.3943150000000006</v>
      </c>
      <c r="W96">
        <v>44.798312000000003</v>
      </c>
      <c r="X96">
        <v>142.42633599999999</v>
      </c>
      <c r="Y96">
        <v>0</v>
      </c>
      <c r="Z96">
        <v>12.591665000000001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8.0918559999999999</v>
      </c>
      <c r="AG96">
        <v>41.658622000000001</v>
      </c>
      <c r="AH96">
        <v>0</v>
      </c>
      <c r="AI96">
        <v>0</v>
      </c>
      <c r="AJ96">
        <v>0</v>
      </c>
      <c r="AK96">
        <v>51.704262999999997</v>
      </c>
      <c r="AL96">
        <v>2.2438220000000002</v>
      </c>
      <c r="AM96">
        <v>15.258808</v>
      </c>
      <c r="AN96">
        <v>0.646451</v>
      </c>
      <c r="AO96">
        <v>0</v>
      </c>
      <c r="AP96">
        <v>0</v>
      </c>
      <c r="AQ96">
        <v>0</v>
      </c>
      <c r="AR96">
        <v>34.109183999999999</v>
      </c>
      <c r="AS96">
        <v>28.573392999999999</v>
      </c>
      <c r="AT96">
        <v>19.310005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2053.0485979999994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476.95699999999999</v>
      </c>
      <c r="L97">
        <v>312.26683800000001</v>
      </c>
      <c r="M97">
        <v>88.825999999999993</v>
      </c>
      <c r="N97">
        <v>114.049688</v>
      </c>
      <c r="O97">
        <v>119.39916100000001</v>
      </c>
      <c r="P97">
        <v>124.823605</v>
      </c>
      <c r="Q97">
        <v>9.7891080000000006</v>
      </c>
      <c r="R97">
        <v>36.325006000000002</v>
      </c>
      <c r="S97">
        <v>22.869797999999999</v>
      </c>
      <c r="T97">
        <v>0</v>
      </c>
      <c r="U97">
        <v>336.935362</v>
      </c>
      <c r="V97">
        <v>9.1017679999999999</v>
      </c>
      <c r="W97">
        <v>44.798312000000003</v>
      </c>
      <c r="X97">
        <v>142.42633599999999</v>
      </c>
      <c r="Y97">
        <v>0</v>
      </c>
      <c r="Z97">
        <v>12.591665000000001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8.0918559999999999</v>
      </c>
      <c r="AG97">
        <v>41.658622000000001</v>
      </c>
      <c r="AH97">
        <v>0</v>
      </c>
      <c r="AI97">
        <v>0</v>
      </c>
      <c r="AJ97">
        <v>0</v>
      </c>
      <c r="AK97">
        <v>51.704262999999997</v>
      </c>
      <c r="AL97">
        <v>2.2438220000000002</v>
      </c>
      <c r="AM97">
        <v>15.258808</v>
      </c>
      <c r="AN97">
        <v>0.646451</v>
      </c>
      <c r="AO97">
        <v>0</v>
      </c>
      <c r="AP97">
        <v>0.74208300000000005</v>
      </c>
      <c r="AQ97">
        <v>0</v>
      </c>
      <c r="AR97">
        <v>34.109183999999999</v>
      </c>
      <c r="AS97">
        <v>28.573392999999999</v>
      </c>
      <c r="AT97">
        <v>19.310005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2053.4981339999995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428.68200000000002</v>
      </c>
      <c r="L98">
        <v>312.26683800000001</v>
      </c>
      <c r="M98">
        <v>88.825999999999993</v>
      </c>
      <c r="N98">
        <v>114.049688</v>
      </c>
      <c r="O98">
        <v>119.39916100000001</v>
      </c>
      <c r="P98">
        <v>124.823605</v>
      </c>
      <c r="Q98">
        <v>9.7891080000000006</v>
      </c>
      <c r="R98">
        <v>36.325006000000002</v>
      </c>
      <c r="S98">
        <v>22.869797999999999</v>
      </c>
      <c r="T98">
        <v>0</v>
      </c>
      <c r="U98">
        <v>336.935362</v>
      </c>
      <c r="V98">
        <v>9.1017679999999999</v>
      </c>
      <c r="W98">
        <v>44.798312000000003</v>
      </c>
      <c r="X98">
        <v>142.42633599999999</v>
      </c>
      <c r="Y98">
        <v>0</v>
      </c>
      <c r="Z98">
        <v>12.591665000000001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8.0918559999999999</v>
      </c>
      <c r="AG98">
        <v>41.658622000000001</v>
      </c>
      <c r="AH98">
        <v>0</v>
      </c>
      <c r="AI98">
        <v>0</v>
      </c>
      <c r="AJ98">
        <v>0</v>
      </c>
      <c r="AK98">
        <v>51.704262999999997</v>
      </c>
      <c r="AL98">
        <v>2.2438220000000002</v>
      </c>
      <c r="AM98">
        <v>15.258808</v>
      </c>
      <c r="AN98">
        <v>0.646451</v>
      </c>
      <c r="AO98">
        <v>0</v>
      </c>
      <c r="AP98">
        <v>0.74208300000000005</v>
      </c>
      <c r="AQ98">
        <v>0</v>
      </c>
      <c r="AR98">
        <v>34.109183999999999</v>
      </c>
      <c r="AS98">
        <v>28.573392999999999</v>
      </c>
      <c r="AT98">
        <v>17.946148000000001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2003.8592769999998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11.083120643999997</v>
      </c>
      <c r="L99">
        <f t="shared" si="2"/>
        <v>8.3300325784999938</v>
      </c>
      <c r="M99">
        <f t="shared" si="2"/>
        <v>2.1318239999999995</v>
      </c>
      <c r="N99">
        <f t="shared" si="2"/>
        <v>2.7371925119999956</v>
      </c>
      <c r="O99">
        <f t="shared" si="2"/>
        <v>2.8655798639999976</v>
      </c>
      <c r="P99">
        <f t="shared" si="2"/>
        <v>2.9830267437499987</v>
      </c>
      <c r="Q99">
        <f t="shared" si="2"/>
        <v>0.23333276950000012</v>
      </c>
      <c r="R99">
        <f t="shared" si="2"/>
        <v>0.84615605900000079</v>
      </c>
      <c r="S99">
        <f t="shared" si="2"/>
        <v>0.51505049949999937</v>
      </c>
      <c r="T99">
        <f t="shared" si="2"/>
        <v>0</v>
      </c>
      <c r="U99">
        <f t="shared" si="2"/>
        <v>9.6188420244999815</v>
      </c>
      <c r="V99">
        <f t="shared" si="2"/>
        <v>0.20819882950000021</v>
      </c>
      <c r="W99">
        <f t="shared" si="2"/>
        <v>1.0274819369999983</v>
      </c>
      <c r="X99">
        <f t="shared" si="2"/>
        <v>3.2792867400000065</v>
      </c>
      <c r="Y99">
        <f t="shared" si="2"/>
        <v>0</v>
      </c>
      <c r="Z99">
        <f t="shared" si="2"/>
        <v>0.25970308425000038</v>
      </c>
      <c r="AA99">
        <f t="shared" si="2"/>
        <v>0.29745605600000002</v>
      </c>
      <c r="AB99">
        <f t="shared" si="2"/>
        <v>0.23995686150000003</v>
      </c>
      <c r="AC99">
        <f t="shared" si="2"/>
        <v>0.13790816224999999</v>
      </c>
      <c r="AD99">
        <f t="shared" si="2"/>
        <v>8.5962403000000007E-2</v>
      </c>
      <c r="AE99">
        <f t="shared" si="2"/>
        <v>0.33411696774999999</v>
      </c>
      <c r="AF99">
        <f t="shared" si="2"/>
        <v>0.26417529150000019</v>
      </c>
      <c r="AG99">
        <f t="shared" si="2"/>
        <v>0.99980692799999871</v>
      </c>
      <c r="AH99">
        <f t="shared" si="2"/>
        <v>0.59431352625</v>
      </c>
      <c r="AI99">
        <f t="shared" si="2"/>
        <v>0</v>
      </c>
      <c r="AJ99">
        <f t="shared" si="2"/>
        <v>0</v>
      </c>
      <c r="AK99">
        <f t="shared" si="2"/>
        <v>1.2409023119999996</v>
      </c>
      <c r="AL99">
        <f t="shared" si="2"/>
        <v>0.4088580244999987</v>
      </c>
      <c r="AM99">
        <f t="shared" si="2"/>
        <v>0.36621139200000064</v>
      </c>
      <c r="AN99">
        <f t="shared" si="2"/>
        <v>1.5514823999999984E-2</v>
      </c>
      <c r="AO99">
        <f t="shared" si="2"/>
        <v>0</v>
      </c>
      <c r="AP99">
        <f t="shared" si="2"/>
        <v>1.8644843249999998E-2</v>
      </c>
      <c r="AQ99">
        <f t="shared" si="2"/>
        <v>0.38077388999999995</v>
      </c>
      <c r="AR99">
        <f t="shared" si="2"/>
        <v>0.82768066799999873</v>
      </c>
      <c r="AS99">
        <f t="shared" si="2"/>
        <v>0.66087920600000016</v>
      </c>
      <c r="AT99">
        <f t="shared" si="2"/>
        <v>0.44256037725000069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53.434550018749988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45371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130.63</v>
      </c>
      <c r="C3" s="34">
        <v>76.55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57.91</v>
      </c>
      <c r="N3">
        <v>271.55</v>
      </c>
      <c r="O3">
        <v>100.05</v>
      </c>
      <c r="P3">
        <v>1.32</v>
      </c>
      <c r="Q3">
        <v>6.01</v>
      </c>
      <c r="R3" s="93">
        <v>0</v>
      </c>
      <c r="S3" s="93">
        <v>0</v>
      </c>
      <c r="T3" s="93">
        <v>0</v>
      </c>
      <c r="U3">
        <v>1.54</v>
      </c>
      <c r="V3">
        <v>0</v>
      </c>
      <c r="W3">
        <v>1.39</v>
      </c>
      <c r="X3">
        <v>55</v>
      </c>
      <c r="Y3">
        <v>18.34</v>
      </c>
      <c r="Z3">
        <v>18.329999999999998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12.34</v>
      </c>
      <c r="AH3">
        <v>27.67</v>
      </c>
      <c r="AI3">
        <v>27.67</v>
      </c>
      <c r="AJ3">
        <v>26.07</v>
      </c>
      <c r="AK3">
        <v>0</v>
      </c>
      <c r="AL3">
        <v>0</v>
      </c>
    </row>
    <row r="4" spans="1:38">
      <c r="A4" t="s">
        <v>46</v>
      </c>
      <c r="B4" s="34">
        <v>130.63</v>
      </c>
      <c r="C4" s="34">
        <v>76.55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57.91</v>
      </c>
      <c r="N4">
        <v>271.55</v>
      </c>
      <c r="O4">
        <v>100.05</v>
      </c>
      <c r="P4">
        <v>1.32</v>
      </c>
      <c r="Q4">
        <v>6.01</v>
      </c>
      <c r="R4" s="93">
        <v>0</v>
      </c>
      <c r="S4" s="93">
        <v>0</v>
      </c>
      <c r="T4" s="93">
        <v>0</v>
      </c>
      <c r="U4">
        <v>1.54</v>
      </c>
      <c r="V4">
        <v>0</v>
      </c>
      <c r="W4">
        <v>1.39</v>
      </c>
      <c r="X4">
        <v>55</v>
      </c>
      <c r="Y4">
        <v>18.34</v>
      </c>
      <c r="Z4">
        <v>18.329999999999998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11.66</v>
      </c>
      <c r="AH4">
        <v>26.67</v>
      </c>
      <c r="AI4">
        <v>26.67</v>
      </c>
      <c r="AJ4">
        <v>26.07</v>
      </c>
      <c r="AK4">
        <v>0</v>
      </c>
      <c r="AL4">
        <v>0</v>
      </c>
    </row>
    <row r="5" spans="1:38">
      <c r="A5" t="s">
        <v>47</v>
      </c>
      <c r="B5" s="34">
        <v>130.63</v>
      </c>
      <c r="C5" s="34">
        <v>76.55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57.91</v>
      </c>
      <c r="N5">
        <v>271.55</v>
      </c>
      <c r="O5">
        <v>100.05</v>
      </c>
      <c r="P5">
        <v>1.32</v>
      </c>
      <c r="Q5">
        <v>6.01</v>
      </c>
      <c r="R5" s="93">
        <v>0</v>
      </c>
      <c r="S5" s="93">
        <v>0</v>
      </c>
      <c r="T5" s="93">
        <v>0</v>
      </c>
      <c r="U5">
        <v>1.54</v>
      </c>
      <c r="V5">
        <v>0</v>
      </c>
      <c r="W5">
        <v>1.39</v>
      </c>
      <c r="X5">
        <v>55</v>
      </c>
      <c r="Y5">
        <v>18.34</v>
      </c>
      <c r="Z5">
        <v>18.329999999999998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11.34</v>
      </c>
      <c r="AH5">
        <v>26</v>
      </c>
      <c r="AI5">
        <v>26</v>
      </c>
      <c r="AJ5">
        <v>26.07</v>
      </c>
      <c r="AK5">
        <v>0</v>
      </c>
      <c r="AL5">
        <v>0</v>
      </c>
    </row>
    <row r="6" spans="1:38">
      <c r="A6" t="s">
        <v>48</v>
      </c>
      <c r="B6" s="34">
        <v>130.63</v>
      </c>
      <c r="C6" s="34">
        <v>65.34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57.91</v>
      </c>
      <c r="N6">
        <v>271.55</v>
      </c>
      <c r="O6">
        <v>53.1</v>
      </c>
      <c r="P6">
        <v>1.32</v>
      </c>
      <c r="Q6">
        <v>6.01</v>
      </c>
      <c r="R6" s="93">
        <v>0</v>
      </c>
      <c r="S6" s="93">
        <v>0</v>
      </c>
      <c r="T6" s="93">
        <v>0</v>
      </c>
      <c r="U6">
        <v>1.54</v>
      </c>
      <c r="V6">
        <v>0</v>
      </c>
      <c r="W6">
        <v>1.39</v>
      </c>
      <c r="X6">
        <v>55</v>
      </c>
      <c r="Y6">
        <v>18.34</v>
      </c>
      <c r="Z6">
        <v>18.329999999999998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</v>
      </c>
      <c r="AH6">
        <v>38.33</v>
      </c>
      <c r="AI6">
        <v>38.33</v>
      </c>
      <c r="AJ6">
        <v>26.07</v>
      </c>
      <c r="AK6">
        <v>0</v>
      </c>
      <c r="AL6">
        <v>0</v>
      </c>
    </row>
    <row r="7" spans="1:38">
      <c r="A7" t="s">
        <v>49</v>
      </c>
      <c r="B7" s="34">
        <v>130.63</v>
      </c>
      <c r="C7" s="34">
        <v>52.78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57.91</v>
      </c>
      <c r="N7">
        <v>271.55</v>
      </c>
      <c r="O7">
        <v>53.1</v>
      </c>
      <c r="P7">
        <v>1.32</v>
      </c>
      <c r="Q7">
        <v>6.01</v>
      </c>
      <c r="R7" s="93">
        <v>0</v>
      </c>
      <c r="S7" s="93">
        <v>0</v>
      </c>
      <c r="T7" s="93">
        <v>0</v>
      </c>
      <c r="U7">
        <v>1.46</v>
      </c>
      <c r="V7">
        <v>0</v>
      </c>
      <c r="W7">
        <v>1.39</v>
      </c>
      <c r="X7">
        <v>56</v>
      </c>
      <c r="Y7">
        <v>18.66</v>
      </c>
      <c r="Z7">
        <v>18.670000000000002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17.079999999999998</v>
      </c>
      <c r="AH7">
        <v>38.33</v>
      </c>
      <c r="AI7">
        <v>38.33</v>
      </c>
      <c r="AJ7">
        <v>26.07</v>
      </c>
      <c r="AK7">
        <v>0</v>
      </c>
      <c r="AL7">
        <v>0</v>
      </c>
    </row>
    <row r="8" spans="1:38">
      <c r="A8" t="s">
        <v>50</v>
      </c>
      <c r="B8" s="34">
        <v>130.63</v>
      </c>
      <c r="C8" s="34">
        <v>52.78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57.91</v>
      </c>
      <c r="N8">
        <v>271.55</v>
      </c>
      <c r="O8">
        <v>53.1</v>
      </c>
      <c r="P8">
        <v>1.32</v>
      </c>
      <c r="Q8">
        <v>6.01</v>
      </c>
      <c r="R8" s="93">
        <v>0</v>
      </c>
      <c r="S8" s="93">
        <v>0</v>
      </c>
      <c r="T8" s="93">
        <v>0</v>
      </c>
      <c r="U8">
        <v>1.46</v>
      </c>
      <c r="V8">
        <v>0</v>
      </c>
      <c r="W8">
        <v>1.39</v>
      </c>
      <c r="X8">
        <v>70</v>
      </c>
      <c r="Y8">
        <v>23.34</v>
      </c>
      <c r="Z8">
        <v>23.33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17.739999999999998</v>
      </c>
      <c r="AH8">
        <v>39</v>
      </c>
      <c r="AI8">
        <v>39</v>
      </c>
      <c r="AJ8">
        <v>26.07</v>
      </c>
      <c r="AK8">
        <v>0</v>
      </c>
      <c r="AL8">
        <v>0</v>
      </c>
    </row>
    <row r="9" spans="1:38">
      <c r="A9" t="s">
        <v>51</v>
      </c>
      <c r="B9" s="34">
        <v>112.92</v>
      </c>
      <c r="C9" s="34">
        <v>56.65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57.91</v>
      </c>
      <c r="N9">
        <v>271.55</v>
      </c>
      <c r="O9">
        <v>53.1</v>
      </c>
      <c r="P9">
        <v>1.32</v>
      </c>
      <c r="Q9">
        <v>6.01</v>
      </c>
      <c r="R9" s="93">
        <v>0</v>
      </c>
      <c r="S9" s="93">
        <v>0</v>
      </c>
      <c r="T9" s="93">
        <v>0</v>
      </c>
      <c r="U9">
        <v>1.46</v>
      </c>
      <c r="V9">
        <v>0</v>
      </c>
      <c r="W9">
        <v>1.39</v>
      </c>
      <c r="X9">
        <v>71.5</v>
      </c>
      <c r="Y9">
        <v>23.84</v>
      </c>
      <c r="Z9">
        <v>23.83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18.190000000000001</v>
      </c>
      <c r="AH9">
        <v>40</v>
      </c>
      <c r="AI9">
        <v>40</v>
      </c>
      <c r="AJ9">
        <v>25.1</v>
      </c>
      <c r="AK9">
        <v>0</v>
      </c>
      <c r="AL9">
        <v>0</v>
      </c>
    </row>
    <row r="10" spans="1:38">
      <c r="A10" t="s">
        <v>52</v>
      </c>
      <c r="B10" s="34">
        <v>112.92</v>
      </c>
      <c r="C10" s="34">
        <v>54.71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57.91</v>
      </c>
      <c r="N10">
        <v>271.55</v>
      </c>
      <c r="O10">
        <v>53.1</v>
      </c>
      <c r="P10">
        <v>1.32</v>
      </c>
      <c r="Q10">
        <v>6.01</v>
      </c>
      <c r="R10" s="93">
        <v>0</v>
      </c>
      <c r="S10" s="93">
        <v>0</v>
      </c>
      <c r="T10" s="93">
        <v>0</v>
      </c>
      <c r="U10">
        <v>1.46</v>
      </c>
      <c r="V10">
        <v>0</v>
      </c>
      <c r="W10">
        <v>1.39</v>
      </c>
      <c r="X10">
        <v>73</v>
      </c>
      <c r="Y10">
        <v>24.34</v>
      </c>
      <c r="Z10">
        <v>24.33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18.420000000000002</v>
      </c>
      <c r="AH10">
        <v>40</v>
      </c>
      <c r="AI10">
        <v>40</v>
      </c>
      <c r="AJ10">
        <v>25.1</v>
      </c>
      <c r="AK10">
        <v>0</v>
      </c>
      <c r="AL10">
        <v>0</v>
      </c>
    </row>
    <row r="11" spans="1:38">
      <c r="A11" t="s">
        <v>53</v>
      </c>
      <c r="B11" s="34">
        <v>112.92</v>
      </c>
      <c r="C11" s="34">
        <v>76.55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57.91</v>
      </c>
      <c r="N11">
        <v>271.55</v>
      </c>
      <c r="O11">
        <v>53.1</v>
      </c>
      <c r="P11">
        <v>1.48</v>
      </c>
      <c r="Q11">
        <v>6.01</v>
      </c>
      <c r="R11" s="93">
        <v>0</v>
      </c>
      <c r="S11" s="93">
        <v>0</v>
      </c>
      <c r="T11" s="93">
        <v>0</v>
      </c>
      <c r="U11">
        <v>1.46</v>
      </c>
      <c r="V11">
        <v>0</v>
      </c>
      <c r="W11">
        <v>1.39</v>
      </c>
      <c r="X11">
        <v>62.5</v>
      </c>
      <c r="Y11">
        <v>20.84</v>
      </c>
      <c r="Z11">
        <v>20.83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14.34</v>
      </c>
      <c r="AH11">
        <v>41.67</v>
      </c>
      <c r="AI11">
        <v>41.67</v>
      </c>
      <c r="AJ11">
        <v>25.1</v>
      </c>
      <c r="AK11">
        <v>0</v>
      </c>
      <c r="AL11">
        <v>0</v>
      </c>
    </row>
    <row r="12" spans="1:38">
      <c r="A12" t="s">
        <v>54</v>
      </c>
      <c r="B12" s="34">
        <v>112.92</v>
      </c>
      <c r="C12" s="34">
        <v>76.55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57.91</v>
      </c>
      <c r="N12">
        <v>271.55</v>
      </c>
      <c r="O12">
        <v>53.1</v>
      </c>
      <c r="P12">
        <v>1.48</v>
      </c>
      <c r="Q12">
        <v>6.01</v>
      </c>
      <c r="R12" s="93">
        <v>0</v>
      </c>
      <c r="S12" s="93">
        <v>0</v>
      </c>
      <c r="T12" s="93">
        <v>0</v>
      </c>
      <c r="U12">
        <v>1.46</v>
      </c>
      <c r="V12">
        <v>0</v>
      </c>
      <c r="W12">
        <v>1.39</v>
      </c>
      <c r="X12">
        <v>62.5</v>
      </c>
      <c r="Y12">
        <v>20.84</v>
      </c>
      <c r="Z12">
        <v>20.83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14.34</v>
      </c>
      <c r="AH12">
        <v>41.67</v>
      </c>
      <c r="AI12">
        <v>41.67</v>
      </c>
      <c r="AJ12">
        <v>25.1</v>
      </c>
      <c r="AK12">
        <v>0</v>
      </c>
      <c r="AL12">
        <v>0</v>
      </c>
    </row>
    <row r="13" spans="1:38">
      <c r="A13" t="s">
        <v>55</v>
      </c>
      <c r="B13" s="34">
        <v>112.92</v>
      </c>
      <c r="C13" s="34">
        <v>76.55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57.91</v>
      </c>
      <c r="N13">
        <v>271.55</v>
      </c>
      <c r="O13">
        <v>53.1</v>
      </c>
      <c r="P13">
        <v>1.48</v>
      </c>
      <c r="Q13">
        <v>6.01</v>
      </c>
      <c r="R13" s="93">
        <v>0</v>
      </c>
      <c r="S13" s="93">
        <v>0</v>
      </c>
      <c r="T13" s="93">
        <v>0</v>
      </c>
      <c r="U13">
        <v>1.46</v>
      </c>
      <c r="V13">
        <v>0</v>
      </c>
      <c r="W13">
        <v>1.39</v>
      </c>
      <c r="X13">
        <v>52.5</v>
      </c>
      <c r="Y13">
        <v>17.5</v>
      </c>
      <c r="Z13">
        <v>17.5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12.34</v>
      </c>
      <c r="AH13">
        <v>35</v>
      </c>
      <c r="AI13">
        <v>35</v>
      </c>
      <c r="AJ13">
        <v>25.1</v>
      </c>
      <c r="AK13">
        <v>0</v>
      </c>
      <c r="AL13">
        <v>0</v>
      </c>
    </row>
    <row r="14" spans="1:38">
      <c r="A14" t="s">
        <v>56</v>
      </c>
      <c r="B14" s="34">
        <v>112.92</v>
      </c>
      <c r="C14" s="34">
        <v>76.55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57.91</v>
      </c>
      <c r="N14">
        <v>271.55</v>
      </c>
      <c r="O14">
        <v>53.1</v>
      </c>
      <c r="P14">
        <v>1.48</v>
      </c>
      <c r="Q14">
        <v>6.01</v>
      </c>
      <c r="R14" s="93">
        <v>0</v>
      </c>
      <c r="S14" s="93">
        <v>0</v>
      </c>
      <c r="T14" s="93">
        <v>0</v>
      </c>
      <c r="U14">
        <v>1.46</v>
      </c>
      <c r="V14">
        <v>0</v>
      </c>
      <c r="W14">
        <v>1.39</v>
      </c>
      <c r="X14">
        <v>52.5</v>
      </c>
      <c r="Y14">
        <v>17.5</v>
      </c>
      <c r="Z14">
        <v>17.5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12.34</v>
      </c>
      <c r="AH14">
        <v>35</v>
      </c>
      <c r="AI14">
        <v>35</v>
      </c>
      <c r="AJ14">
        <v>25.1</v>
      </c>
      <c r="AK14">
        <v>0</v>
      </c>
      <c r="AL14">
        <v>0</v>
      </c>
    </row>
    <row r="15" spans="1:38">
      <c r="A15" t="s">
        <v>57</v>
      </c>
      <c r="B15" s="34">
        <v>97.36</v>
      </c>
      <c r="C15" s="34">
        <v>52.78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57.91</v>
      </c>
      <c r="N15">
        <v>271.55</v>
      </c>
      <c r="O15">
        <v>53.1</v>
      </c>
      <c r="P15">
        <v>1.48</v>
      </c>
      <c r="Q15">
        <v>6.01</v>
      </c>
      <c r="R15" s="93">
        <v>0</v>
      </c>
      <c r="S15" s="93">
        <v>0</v>
      </c>
      <c r="T15" s="93">
        <v>0</v>
      </c>
      <c r="U15">
        <v>1.38</v>
      </c>
      <c r="V15">
        <v>0</v>
      </c>
      <c r="W15">
        <v>1.34</v>
      </c>
      <c r="X15">
        <v>52.5</v>
      </c>
      <c r="Y15">
        <v>17.5</v>
      </c>
      <c r="Z15">
        <v>17.5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12.34</v>
      </c>
      <c r="AH15">
        <v>34.67</v>
      </c>
      <c r="AI15">
        <v>34.67</v>
      </c>
      <c r="AJ15">
        <v>25.1</v>
      </c>
      <c r="AK15">
        <v>0</v>
      </c>
      <c r="AL15">
        <v>0</v>
      </c>
    </row>
    <row r="16" spans="1:38">
      <c r="A16" t="s">
        <v>58</v>
      </c>
      <c r="B16" s="34">
        <v>97.36</v>
      </c>
      <c r="C16" s="34">
        <v>52.78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57.91</v>
      </c>
      <c r="N16">
        <v>271.55</v>
      </c>
      <c r="O16">
        <v>53.1</v>
      </c>
      <c r="P16">
        <v>1.48</v>
      </c>
      <c r="Q16">
        <v>6.01</v>
      </c>
      <c r="R16" s="93">
        <v>0</v>
      </c>
      <c r="S16" s="93">
        <v>0</v>
      </c>
      <c r="T16" s="93">
        <v>0</v>
      </c>
      <c r="U16">
        <v>1.38</v>
      </c>
      <c r="V16">
        <v>0</v>
      </c>
      <c r="W16">
        <v>1.34</v>
      </c>
      <c r="X16">
        <v>53.42</v>
      </c>
      <c r="Y16">
        <v>17.809999999999999</v>
      </c>
      <c r="Z16">
        <v>17.809999999999999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12.34</v>
      </c>
      <c r="AH16">
        <v>33</v>
      </c>
      <c r="AI16">
        <v>33</v>
      </c>
      <c r="AJ16">
        <v>25.1</v>
      </c>
      <c r="AK16">
        <v>0</v>
      </c>
      <c r="AL16">
        <v>0</v>
      </c>
    </row>
    <row r="17" spans="1:38">
      <c r="A17" t="s">
        <v>59</v>
      </c>
      <c r="B17" s="34">
        <v>97.36</v>
      </c>
      <c r="C17" s="34">
        <v>52.78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57.91</v>
      </c>
      <c r="N17">
        <v>271.55</v>
      </c>
      <c r="O17">
        <v>53.1</v>
      </c>
      <c r="P17">
        <v>1.48</v>
      </c>
      <c r="Q17">
        <v>6.01</v>
      </c>
      <c r="R17" s="93">
        <v>0</v>
      </c>
      <c r="S17" s="93">
        <v>0</v>
      </c>
      <c r="T17" s="93">
        <v>0</v>
      </c>
      <c r="U17">
        <v>1.38</v>
      </c>
      <c r="V17">
        <v>0</v>
      </c>
      <c r="W17">
        <v>1.34</v>
      </c>
      <c r="X17">
        <v>62.5</v>
      </c>
      <c r="Y17">
        <v>20.84</v>
      </c>
      <c r="Z17">
        <v>20.83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16</v>
      </c>
      <c r="AH17">
        <v>42.33</v>
      </c>
      <c r="AI17">
        <v>42.33</v>
      </c>
      <c r="AJ17">
        <v>25.1</v>
      </c>
      <c r="AK17">
        <v>0</v>
      </c>
      <c r="AL17">
        <v>0</v>
      </c>
    </row>
    <row r="18" spans="1:38">
      <c r="A18" t="s">
        <v>60</v>
      </c>
      <c r="B18" s="34">
        <v>97.36</v>
      </c>
      <c r="C18" s="34">
        <v>52.78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57.91</v>
      </c>
      <c r="N18">
        <v>271.55</v>
      </c>
      <c r="O18">
        <v>53.1</v>
      </c>
      <c r="P18">
        <v>1.48</v>
      </c>
      <c r="Q18">
        <v>6.01</v>
      </c>
      <c r="R18" s="93">
        <v>0</v>
      </c>
      <c r="S18" s="93">
        <v>0</v>
      </c>
      <c r="T18" s="93">
        <v>0</v>
      </c>
      <c r="U18">
        <v>1.38</v>
      </c>
      <c r="V18">
        <v>0</v>
      </c>
      <c r="W18">
        <v>1.34</v>
      </c>
      <c r="X18">
        <v>62.5</v>
      </c>
      <c r="Y18">
        <v>20.84</v>
      </c>
      <c r="Z18">
        <v>20.83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16.34</v>
      </c>
      <c r="AH18">
        <v>42.33</v>
      </c>
      <c r="AI18">
        <v>42.33</v>
      </c>
      <c r="AJ18">
        <v>25.1</v>
      </c>
      <c r="AK18">
        <v>0</v>
      </c>
      <c r="AL18">
        <v>0</v>
      </c>
    </row>
    <row r="19" spans="1:38">
      <c r="A19" t="s">
        <v>61</v>
      </c>
      <c r="B19" s="34">
        <v>97.36</v>
      </c>
      <c r="C19" s="34">
        <v>52.78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57.91</v>
      </c>
      <c r="N19">
        <v>271.55</v>
      </c>
      <c r="O19">
        <v>53.1</v>
      </c>
      <c r="P19">
        <v>1.4</v>
      </c>
      <c r="Q19">
        <v>6.01</v>
      </c>
      <c r="R19" s="93">
        <v>0</v>
      </c>
      <c r="S19" s="93">
        <v>0</v>
      </c>
      <c r="T19" s="93">
        <v>0</v>
      </c>
      <c r="U19">
        <v>1.38</v>
      </c>
      <c r="V19">
        <v>0</v>
      </c>
      <c r="W19">
        <v>1.34</v>
      </c>
      <c r="X19">
        <v>62.5</v>
      </c>
      <c r="Y19">
        <v>20.84</v>
      </c>
      <c r="Z19">
        <v>20.83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16.34</v>
      </c>
      <c r="AH19">
        <v>42.33</v>
      </c>
      <c r="AI19">
        <v>42.33</v>
      </c>
      <c r="AJ19">
        <v>25.1</v>
      </c>
      <c r="AK19">
        <v>0</v>
      </c>
      <c r="AL19">
        <v>0</v>
      </c>
    </row>
    <row r="20" spans="1:38">
      <c r="A20" t="s">
        <v>62</v>
      </c>
      <c r="B20" s="34">
        <v>112.92</v>
      </c>
      <c r="C20" s="34">
        <v>52.78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57.91</v>
      </c>
      <c r="N20">
        <v>271.55</v>
      </c>
      <c r="O20">
        <v>53.1</v>
      </c>
      <c r="P20">
        <v>1.4</v>
      </c>
      <c r="Q20">
        <v>6.01</v>
      </c>
      <c r="R20" s="93">
        <v>0</v>
      </c>
      <c r="S20" s="93">
        <v>0</v>
      </c>
      <c r="T20" s="93">
        <v>0</v>
      </c>
      <c r="U20">
        <v>1.38</v>
      </c>
      <c r="V20">
        <v>0</v>
      </c>
      <c r="W20">
        <v>1.34</v>
      </c>
      <c r="X20">
        <v>63</v>
      </c>
      <c r="Y20">
        <v>21</v>
      </c>
      <c r="Z20">
        <v>21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16.66</v>
      </c>
      <c r="AH20">
        <v>42</v>
      </c>
      <c r="AI20">
        <v>42</v>
      </c>
      <c r="AJ20">
        <v>25.1</v>
      </c>
      <c r="AK20">
        <v>0</v>
      </c>
      <c r="AL20">
        <v>0</v>
      </c>
    </row>
    <row r="21" spans="1:38">
      <c r="A21" t="s">
        <v>63</v>
      </c>
      <c r="B21" s="34">
        <v>112.92</v>
      </c>
      <c r="C21" s="34">
        <v>76.55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57.91</v>
      </c>
      <c r="N21">
        <v>271.55</v>
      </c>
      <c r="O21">
        <v>53.1</v>
      </c>
      <c r="P21">
        <v>1.4</v>
      </c>
      <c r="Q21">
        <v>6.01</v>
      </c>
      <c r="R21" s="93">
        <v>0</v>
      </c>
      <c r="S21" s="93">
        <v>0</v>
      </c>
      <c r="T21" s="93">
        <v>0</v>
      </c>
      <c r="U21">
        <v>1.38</v>
      </c>
      <c r="V21">
        <v>0</v>
      </c>
      <c r="W21">
        <v>1.34</v>
      </c>
      <c r="X21">
        <v>64.5</v>
      </c>
      <c r="Y21">
        <v>21.5</v>
      </c>
      <c r="Z21">
        <v>21.5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16.66</v>
      </c>
      <c r="AH21">
        <v>42</v>
      </c>
      <c r="AI21">
        <v>42</v>
      </c>
      <c r="AJ21">
        <v>25.1</v>
      </c>
      <c r="AK21">
        <v>0</v>
      </c>
      <c r="AL21">
        <v>0</v>
      </c>
    </row>
    <row r="22" spans="1:38">
      <c r="A22" t="s">
        <v>64</v>
      </c>
      <c r="B22" s="34">
        <v>112.92</v>
      </c>
      <c r="C22" s="34">
        <v>76.55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57.91</v>
      </c>
      <c r="N22">
        <v>271.55</v>
      </c>
      <c r="O22">
        <v>53.1</v>
      </c>
      <c r="P22">
        <v>1.4</v>
      </c>
      <c r="Q22">
        <v>6.01</v>
      </c>
      <c r="R22" s="93">
        <v>0</v>
      </c>
      <c r="S22" s="93">
        <v>0</v>
      </c>
      <c r="T22" s="93">
        <v>0</v>
      </c>
      <c r="U22">
        <v>1.38</v>
      </c>
      <c r="V22">
        <v>0</v>
      </c>
      <c r="W22">
        <v>1.34</v>
      </c>
      <c r="X22">
        <v>65.5</v>
      </c>
      <c r="Y22">
        <v>21.84</v>
      </c>
      <c r="Z22">
        <v>21.83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16.66</v>
      </c>
      <c r="AH22">
        <v>41.67</v>
      </c>
      <c r="AI22">
        <v>41.67</v>
      </c>
      <c r="AJ22">
        <v>25.1</v>
      </c>
      <c r="AK22">
        <v>0</v>
      </c>
      <c r="AL22">
        <v>0</v>
      </c>
    </row>
    <row r="23" spans="1:38">
      <c r="A23" t="s">
        <v>65</v>
      </c>
      <c r="B23" s="34">
        <v>112.92</v>
      </c>
      <c r="C23" s="34">
        <v>76.55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57.91</v>
      </c>
      <c r="N23">
        <v>271.55</v>
      </c>
      <c r="O23">
        <v>53.1</v>
      </c>
      <c r="P23">
        <v>1.4</v>
      </c>
      <c r="Q23">
        <v>6.01</v>
      </c>
      <c r="R23" s="93">
        <v>0</v>
      </c>
      <c r="S23" s="93">
        <v>0</v>
      </c>
      <c r="T23" s="93">
        <v>0</v>
      </c>
      <c r="U23">
        <v>1.3</v>
      </c>
      <c r="V23">
        <v>0</v>
      </c>
      <c r="W23">
        <v>1.34</v>
      </c>
      <c r="X23">
        <v>66</v>
      </c>
      <c r="Y23">
        <v>22</v>
      </c>
      <c r="Z23">
        <v>22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16.66</v>
      </c>
      <c r="AH23">
        <v>41.33</v>
      </c>
      <c r="AI23">
        <v>41.33</v>
      </c>
      <c r="AJ23">
        <v>24.14</v>
      </c>
      <c r="AK23">
        <v>0</v>
      </c>
      <c r="AL23">
        <v>0</v>
      </c>
    </row>
    <row r="24" spans="1:38">
      <c r="A24" t="s">
        <v>66</v>
      </c>
      <c r="B24" s="34">
        <v>112.92</v>
      </c>
      <c r="C24" s="34">
        <v>76.55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57.91</v>
      </c>
      <c r="N24">
        <v>271.55</v>
      </c>
      <c r="O24">
        <v>53.1</v>
      </c>
      <c r="P24">
        <v>1.4</v>
      </c>
      <c r="Q24">
        <v>6.01</v>
      </c>
      <c r="R24" s="93">
        <v>0</v>
      </c>
      <c r="S24" s="93">
        <v>0</v>
      </c>
      <c r="T24" s="93">
        <v>0</v>
      </c>
      <c r="U24">
        <v>1.3</v>
      </c>
      <c r="V24">
        <v>0</v>
      </c>
      <c r="W24">
        <v>1.34</v>
      </c>
      <c r="X24">
        <v>66</v>
      </c>
      <c r="Y24">
        <v>22</v>
      </c>
      <c r="Z24">
        <v>22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16.66</v>
      </c>
      <c r="AH24">
        <v>41.33</v>
      </c>
      <c r="AI24">
        <v>41.33</v>
      </c>
      <c r="AJ24">
        <v>24.14</v>
      </c>
      <c r="AK24">
        <v>0</v>
      </c>
      <c r="AL24">
        <v>0</v>
      </c>
    </row>
    <row r="25" spans="1:38">
      <c r="A25" t="s">
        <v>67</v>
      </c>
      <c r="B25" s="34">
        <v>112.92</v>
      </c>
      <c r="C25" s="34">
        <v>76.55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57.91</v>
      </c>
      <c r="N25">
        <v>271.55</v>
      </c>
      <c r="O25">
        <v>53.1</v>
      </c>
      <c r="P25">
        <v>1.4</v>
      </c>
      <c r="Q25">
        <v>6.01</v>
      </c>
      <c r="R25" s="93">
        <v>0</v>
      </c>
      <c r="S25" s="93">
        <v>0</v>
      </c>
      <c r="T25" s="93">
        <v>0</v>
      </c>
      <c r="U25">
        <v>1.3</v>
      </c>
      <c r="V25">
        <v>0</v>
      </c>
      <c r="W25">
        <v>1.34</v>
      </c>
      <c r="X25">
        <v>70.5</v>
      </c>
      <c r="Y25">
        <v>23.5</v>
      </c>
      <c r="Z25">
        <v>23.5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16.66</v>
      </c>
      <c r="AH25">
        <v>41</v>
      </c>
      <c r="AI25">
        <v>41</v>
      </c>
      <c r="AJ25">
        <v>24.14</v>
      </c>
      <c r="AK25">
        <v>0</v>
      </c>
      <c r="AL25">
        <v>0</v>
      </c>
    </row>
    <row r="26" spans="1:38">
      <c r="A26" t="s">
        <v>68</v>
      </c>
      <c r="B26" s="34">
        <v>112.92</v>
      </c>
      <c r="C26" s="34">
        <v>76.55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57.91</v>
      </c>
      <c r="N26">
        <v>271.55</v>
      </c>
      <c r="O26">
        <v>53.1</v>
      </c>
      <c r="P26">
        <v>1.4</v>
      </c>
      <c r="Q26">
        <v>6.01</v>
      </c>
      <c r="R26" s="93">
        <v>0</v>
      </c>
      <c r="S26" s="93">
        <v>0</v>
      </c>
      <c r="T26" s="93">
        <v>0</v>
      </c>
      <c r="U26">
        <v>1.3</v>
      </c>
      <c r="V26">
        <v>0</v>
      </c>
      <c r="W26">
        <v>1.34</v>
      </c>
      <c r="X26">
        <v>70.5</v>
      </c>
      <c r="Y26">
        <v>23.5</v>
      </c>
      <c r="Z26">
        <v>23.5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16.66</v>
      </c>
      <c r="AH26">
        <v>40</v>
      </c>
      <c r="AI26">
        <v>40</v>
      </c>
      <c r="AJ26">
        <v>24.14</v>
      </c>
      <c r="AK26">
        <v>0</v>
      </c>
      <c r="AL26">
        <v>0</v>
      </c>
    </row>
    <row r="27" spans="1:38">
      <c r="A27" t="s">
        <v>69</v>
      </c>
      <c r="B27" s="34">
        <v>130.63</v>
      </c>
      <c r="C27" s="34">
        <v>76.55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57.91</v>
      </c>
      <c r="N27">
        <v>271.55</v>
      </c>
      <c r="O27">
        <v>100.05</v>
      </c>
      <c r="P27">
        <v>1.4</v>
      </c>
      <c r="Q27">
        <v>6.01</v>
      </c>
      <c r="R27" s="93">
        <v>0</v>
      </c>
      <c r="S27" s="93">
        <v>0</v>
      </c>
      <c r="T27" s="93">
        <v>0</v>
      </c>
      <c r="U27">
        <v>1.3</v>
      </c>
      <c r="V27">
        <v>0</v>
      </c>
      <c r="W27">
        <v>1.34</v>
      </c>
      <c r="X27">
        <v>71</v>
      </c>
      <c r="Y27">
        <v>23.66</v>
      </c>
      <c r="Z27">
        <v>23.67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10.66</v>
      </c>
      <c r="AH27">
        <v>39.67</v>
      </c>
      <c r="AI27">
        <v>39.67</v>
      </c>
      <c r="AJ27">
        <v>24.14</v>
      </c>
      <c r="AK27">
        <v>0</v>
      </c>
      <c r="AL27">
        <v>0</v>
      </c>
    </row>
    <row r="28" spans="1:38">
      <c r="A28" t="s">
        <v>70</v>
      </c>
      <c r="B28" s="34">
        <v>130.63</v>
      </c>
      <c r="C28" s="34">
        <v>76.55</v>
      </c>
      <c r="D28" s="93">
        <f t="shared" si="0"/>
        <v>1.5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57.91</v>
      </c>
      <c r="N28">
        <v>271.55</v>
      </c>
      <c r="O28">
        <v>100.05</v>
      </c>
      <c r="P28">
        <v>1.4</v>
      </c>
      <c r="Q28">
        <v>6.01</v>
      </c>
      <c r="R28" s="93">
        <v>1</v>
      </c>
      <c r="S28" s="93">
        <v>0.5</v>
      </c>
      <c r="T28" s="93">
        <v>0</v>
      </c>
      <c r="U28">
        <v>1.3</v>
      </c>
      <c r="V28">
        <v>0.29208000000000001</v>
      </c>
      <c r="W28">
        <v>1.34</v>
      </c>
      <c r="X28">
        <v>71</v>
      </c>
      <c r="Y28">
        <v>23.66</v>
      </c>
      <c r="Z28">
        <v>23.67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10.34</v>
      </c>
      <c r="AH28">
        <v>38.67</v>
      </c>
      <c r="AI28">
        <v>38.67</v>
      </c>
      <c r="AJ28">
        <v>24.14</v>
      </c>
      <c r="AK28">
        <v>0</v>
      </c>
      <c r="AL28">
        <v>0</v>
      </c>
    </row>
    <row r="29" spans="1:38">
      <c r="A29" t="s">
        <v>71</v>
      </c>
      <c r="B29" s="34">
        <v>130.63</v>
      </c>
      <c r="C29" s="34">
        <v>87.09</v>
      </c>
      <c r="D29" s="93">
        <f t="shared" si="0"/>
        <v>14.14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57.91</v>
      </c>
      <c r="N29">
        <v>271.55</v>
      </c>
      <c r="O29">
        <v>100.05</v>
      </c>
      <c r="P29">
        <v>1.4</v>
      </c>
      <c r="Q29">
        <v>6.01</v>
      </c>
      <c r="R29" s="93">
        <v>8.14</v>
      </c>
      <c r="S29" s="93">
        <v>5</v>
      </c>
      <c r="T29" s="93">
        <v>1</v>
      </c>
      <c r="U29">
        <v>1.3</v>
      </c>
      <c r="V29">
        <v>3.3005040000000001</v>
      </c>
      <c r="W29">
        <v>1.34</v>
      </c>
      <c r="X29">
        <v>55</v>
      </c>
      <c r="Y29">
        <v>18.34</v>
      </c>
      <c r="Z29">
        <v>18.329999999999998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34</v>
      </c>
      <c r="AI29">
        <v>34</v>
      </c>
      <c r="AJ29">
        <v>23.17</v>
      </c>
      <c r="AK29">
        <v>0</v>
      </c>
      <c r="AL29">
        <v>0</v>
      </c>
    </row>
    <row r="30" spans="1:38">
      <c r="A30" t="s">
        <v>72</v>
      </c>
      <c r="B30" s="34">
        <v>130.63</v>
      </c>
      <c r="C30" s="34">
        <v>87.09</v>
      </c>
      <c r="D30" s="93">
        <f t="shared" si="0"/>
        <v>32.94</v>
      </c>
      <c r="E30" s="34">
        <v>0</v>
      </c>
      <c r="F30" s="34"/>
      <c r="G30" s="34"/>
      <c r="H30" s="34"/>
      <c r="I30" s="34"/>
      <c r="J30" s="37">
        <v>0.03</v>
      </c>
      <c r="K30" s="37">
        <v>0.03</v>
      </c>
      <c r="L30" s="37">
        <v>0.03</v>
      </c>
      <c r="M30">
        <v>57.91</v>
      </c>
      <c r="N30">
        <v>271.55</v>
      </c>
      <c r="O30">
        <v>100.05</v>
      </c>
      <c r="P30">
        <v>1.4</v>
      </c>
      <c r="Q30">
        <v>6.01</v>
      </c>
      <c r="R30" s="93">
        <v>14.94</v>
      </c>
      <c r="S30" s="93">
        <v>15</v>
      </c>
      <c r="T30" s="93">
        <v>3</v>
      </c>
      <c r="U30">
        <v>1.3</v>
      </c>
      <c r="V30">
        <v>9.3076159999999994</v>
      </c>
      <c r="W30">
        <v>1.34</v>
      </c>
      <c r="X30">
        <v>55</v>
      </c>
      <c r="Y30">
        <v>18.34</v>
      </c>
      <c r="Z30">
        <v>18.329999999999998</v>
      </c>
      <c r="AA30">
        <v>0.01</v>
      </c>
      <c r="AB30">
        <v>0</v>
      </c>
      <c r="AC30">
        <v>0.28999999999999998</v>
      </c>
      <c r="AD30">
        <v>0.5</v>
      </c>
      <c r="AE30">
        <v>0</v>
      </c>
      <c r="AF30">
        <v>0</v>
      </c>
      <c r="AG30">
        <v>6.66</v>
      </c>
      <c r="AH30">
        <v>33.67</v>
      </c>
      <c r="AI30">
        <v>33.67</v>
      </c>
      <c r="AJ30">
        <v>23.17</v>
      </c>
      <c r="AK30">
        <v>1</v>
      </c>
      <c r="AL30">
        <v>1</v>
      </c>
    </row>
    <row r="31" spans="1:38">
      <c r="A31" t="s">
        <v>73</v>
      </c>
      <c r="B31" s="34">
        <v>130.63</v>
      </c>
      <c r="C31" s="34">
        <v>87.09</v>
      </c>
      <c r="D31" s="93">
        <f t="shared" si="0"/>
        <v>59.120000000000005</v>
      </c>
      <c r="E31" s="34">
        <v>0</v>
      </c>
      <c r="F31" s="34"/>
      <c r="G31" s="34"/>
      <c r="H31" s="34"/>
      <c r="I31" s="34"/>
      <c r="J31" s="37">
        <v>0.2</v>
      </c>
      <c r="K31" s="37">
        <v>0.2</v>
      </c>
      <c r="L31" s="37">
        <v>0.21</v>
      </c>
      <c r="M31">
        <v>57.91</v>
      </c>
      <c r="N31">
        <v>271.55</v>
      </c>
      <c r="O31">
        <v>100.05</v>
      </c>
      <c r="P31">
        <v>1.4</v>
      </c>
      <c r="Q31">
        <v>6.01</v>
      </c>
      <c r="R31" s="93">
        <v>24.12</v>
      </c>
      <c r="S31" s="93">
        <v>25</v>
      </c>
      <c r="T31" s="93">
        <v>10</v>
      </c>
      <c r="U31">
        <v>1.46</v>
      </c>
      <c r="V31">
        <v>16.054663999999999</v>
      </c>
      <c r="W31">
        <v>1.34</v>
      </c>
      <c r="X31">
        <v>52.5</v>
      </c>
      <c r="Y31">
        <v>17.5</v>
      </c>
      <c r="Z31">
        <v>17.5</v>
      </c>
      <c r="AA31">
        <v>2.34</v>
      </c>
      <c r="AB31">
        <v>0.47</v>
      </c>
      <c r="AC31">
        <v>2.2799999999999998</v>
      </c>
      <c r="AD31">
        <v>1</v>
      </c>
      <c r="AE31">
        <v>2</v>
      </c>
      <c r="AF31">
        <v>1</v>
      </c>
      <c r="AG31">
        <v>6.66</v>
      </c>
      <c r="AH31">
        <v>32.67</v>
      </c>
      <c r="AI31">
        <v>32.67</v>
      </c>
      <c r="AJ31">
        <v>22.21</v>
      </c>
      <c r="AK31">
        <v>4</v>
      </c>
      <c r="AL31">
        <v>1</v>
      </c>
    </row>
    <row r="32" spans="1:38">
      <c r="A32" t="s">
        <v>74</v>
      </c>
      <c r="B32" s="34">
        <v>130.63</v>
      </c>
      <c r="C32" s="34">
        <v>87.09</v>
      </c>
      <c r="D32" s="93">
        <f t="shared" si="0"/>
        <v>87.65</v>
      </c>
      <c r="E32" s="34">
        <v>0</v>
      </c>
      <c r="F32" s="34"/>
      <c r="G32" s="34"/>
      <c r="H32" s="34"/>
      <c r="I32" s="34"/>
      <c r="J32" s="37">
        <v>0.71</v>
      </c>
      <c r="K32" s="37">
        <v>0.71</v>
      </c>
      <c r="L32" s="37">
        <v>0.73</v>
      </c>
      <c r="M32">
        <v>57.91</v>
      </c>
      <c r="N32">
        <v>271.55</v>
      </c>
      <c r="O32">
        <v>100.05</v>
      </c>
      <c r="P32">
        <v>1.4</v>
      </c>
      <c r="Q32">
        <v>6.01</v>
      </c>
      <c r="R32" s="93">
        <v>29.22</v>
      </c>
      <c r="S32" s="93">
        <v>29.21</v>
      </c>
      <c r="T32" s="93">
        <v>29.22</v>
      </c>
      <c r="U32">
        <v>1.46</v>
      </c>
      <c r="V32">
        <v>23.862936000000001</v>
      </c>
      <c r="W32">
        <v>1.34</v>
      </c>
      <c r="X32">
        <v>50.5</v>
      </c>
      <c r="Y32">
        <v>16.84</v>
      </c>
      <c r="Z32">
        <v>16.829999999999998</v>
      </c>
      <c r="AA32">
        <v>10.33</v>
      </c>
      <c r="AB32">
        <v>2.06</v>
      </c>
      <c r="AC32">
        <v>5.8</v>
      </c>
      <c r="AD32">
        <v>3</v>
      </c>
      <c r="AE32">
        <v>6</v>
      </c>
      <c r="AF32">
        <v>3</v>
      </c>
      <c r="AG32">
        <v>6.66</v>
      </c>
      <c r="AH32">
        <v>32.33</v>
      </c>
      <c r="AI32">
        <v>32.33</v>
      </c>
      <c r="AJ32">
        <v>22.21</v>
      </c>
      <c r="AK32">
        <v>11</v>
      </c>
      <c r="AL32">
        <v>4</v>
      </c>
    </row>
    <row r="33" spans="1:38">
      <c r="A33" t="s">
        <v>75</v>
      </c>
      <c r="B33" s="34">
        <v>130.63</v>
      </c>
      <c r="C33" s="34">
        <v>87.09</v>
      </c>
      <c r="D33" s="93">
        <f t="shared" si="0"/>
        <v>92.15</v>
      </c>
      <c r="E33" s="34">
        <v>0</v>
      </c>
      <c r="F33" s="34"/>
      <c r="G33" s="34"/>
      <c r="H33" s="34"/>
      <c r="I33" s="34"/>
      <c r="J33" s="37">
        <v>1.38</v>
      </c>
      <c r="K33" s="37">
        <v>1.38</v>
      </c>
      <c r="L33" s="37">
        <v>1.41</v>
      </c>
      <c r="M33">
        <v>57.91</v>
      </c>
      <c r="N33">
        <v>271.55</v>
      </c>
      <c r="O33">
        <v>100.05</v>
      </c>
      <c r="P33">
        <v>1.4</v>
      </c>
      <c r="Q33">
        <v>6.01</v>
      </c>
      <c r="R33" s="93">
        <v>30.72</v>
      </c>
      <c r="S33" s="93">
        <v>30.71</v>
      </c>
      <c r="T33" s="93">
        <v>30.72</v>
      </c>
      <c r="U33">
        <v>1.46</v>
      </c>
      <c r="V33">
        <v>33.744976000000001</v>
      </c>
      <c r="W33">
        <v>1.34</v>
      </c>
      <c r="X33">
        <v>37.5</v>
      </c>
      <c r="Y33">
        <v>12.5</v>
      </c>
      <c r="Z33">
        <v>12.5</v>
      </c>
      <c r="AA33">
        <v>22.73</v>
      </c>
      <c r="AB33">
        <v>4.54</v>
      </c>
      <c r="AC33">
        <v>10.95</v>
      </c>
      <c r="AD33">
        <v>7</v>
      </c>
      <c r="AE33">
        <v>10</v>
      </c>
      <c r="AF33">
        <v>5</v>
      </c>
      <c r="AG33">
        <v>6.66</v>
      </c>
      <c r="AH33">
        <v>25</v>
      </c>
      <c r="AI33">
        <v>25</v>
      </c>
      <c r="AJ33">
        <v>21.24</v>
      </c>
      <c r="AK33">
        <v>14</v>
      </c>
      <c r="AL33">
        <v>6</v>
      </c>
    </row>
    <row r="34" spans="1:38">
      <c r="A34" t="s">
        <v>76</v>
      </c>
      <c r="B34" s="34">
        <v>130.63</v>
      </c>
      <c r="C34" s="34">
        <v>87.09</v>
      </c>
      <c r="D34" s="93">
        <f t="shared" si="0"/>
        <v>92.15</v>
      </c>
      <c r="E34" s="34">
        <v>0</v>
      </c>
      <c r="F34" s="34"/>
      <c r="G34" s="34"/>
      <c r="H34" s="34"/>
      <c r="I34" s="34"/>
      <c r="J34" s="37">
        <v>2.2999999999999998</v>
      </c>
      <c r="K34" s="37">
        <v>2.2999999999999998</v>
      </c>
      <c r="L34" s="37">
        <v>2.36</v>
      </c>
      <c r="M34">
        <v>57.91</v>
      </c>
      <c r="N34">
        <v>271.55</v>
      </c>
      <c r="O34">
        <v>100.05</v>
      </c>
      <c r="P34">
        <v>1.4</v>
      </c>
      <c r="Q34">
        <v>6.01</v>
      </c>
      <c r="R34" s="93">
        <v>30.72</v>
      </c>
      <c r="S34" s="93">
        <v>30.71</v>
      </c>
      <c r="T34" s="93">
        <v>30.72</v>
      </c>
      <c r="U34">
        <v>1.46</v>
      </c>
      <c r="V34">
        <v>45.340552000000002</v>
      </c>
      <c r="W34">
        <v>1.34</v>
      </c>
      <c r="X34">
        <v>36.5</v>
      </c>
      <c r="Y34">
        <v>12.16</v>
      </c>
      <c r="Z34">
        <v>12.17</v>
      </c>
      <c r="AA34">
        <v>40.5</v>
      </c>
      <c r="AB34">
        <v>8.1</v>
      </c>
      <c r="AC34">
        <v>17.63</v>
      </c>
      <c r="AD34">
        <v>11</v>
      </c>
      <c r="AE34">
        <v>18</v>
      </c>
      <c r="AF34">
        <v>9</v>
      </c>
      <c r="AG34">
        <v>6.66</v>
      </c>
      <c r="AH34">
        <v>24.33</v>
      </c>
      <c r="AI34">
        <v>24.33</v>
      </c>
      <c r="AJ34">
        <v>21.24</v>
      </c>
      <c r="AK34">
        <v>32</v>
      </c>
      <c r="AL34">
        <v>13</v>
      </c>
    </row>
    <row r="35" spans="1:38">
      <c r="A35" t="s">
        <v>77</v>
      </c>
      <c r="B35" s="34">
        <v>130.63</v>
      </c>
      <c r="C35" s="34">
        <v>76.55</v>
      </c>
      <c r="D35" s="93">
        <f t="shared" si="0"/>
        <v>92.15</v>
      </c>
      <c r="E35" s="34">
        <v>0</v>
      </c>
      <c r="F35" s="34"/>
      <c r="G35" s="34"/>
      <c r="H35" s="34"/>
      <c r="I35" s="34"/>
      <c r="J35" s="37">
        <v>3.31</v>
      </c>
      <c r="K35" s="37">
        <v>3.31</v>
      </c>
      <c r="L35" s="37">
        <v>3.4</v>
      </c>
      <c r="M35">
        <v>57.91</v>
      </c>
      <c r="N35">
        <v>271.55</v>
      </c>
      <c r="O35">
        <v>100.05</v>
      </c>
      <c r="P35">
        <v>1.32</v>
      </c>
      <c r="Q35">
        <v>6.01</v>
      </c>
      <c r="R35" s="93">
        <v>30.72</v>
      </c>
      <c r="S35" s="93">
        <v>30.71</v>
      </c>
      <c r="T35" s="93">
        <v>30.72</v>
      </c>
      <c r="U35">
        <v>1.38</v>
      </c>
      <c r="V35">
        <v>57.666328</v>
      </c>
      <c r="W35">
        <v>1.34</v>
      </c>
      <c r="X35">
        <v>35.5</v>
      </c>
      <c r="Y35">
        <v>11.84</v>
      </c>
      <c r="Z35">
        <v>11.83</v>
      </c>
      <c r="AA35">
        <v>61.83</v>
      </c>
      <c r="AB35">
        <v>12.37</v>
      </c>
      <c r="AC35">
        <v>25.09</v>
      </c>
      <c r="AD35">
        <v>16</v>
      </c>
      <c r="AE35">
        <v>27</v>
      </c>
      <c r="AF35">
        <v>14</v>
      </c>
      <c r="AG35">
        <v>6.66</v>
      </c>
      <c r="AH35">
        <v>23</v>
      </c>
      <c r="AI35">
        <v>23</v>
      </c>
      <c r="AJ35">
        <v>21.24</v>
      </c>
      <c r="AK35">
        <v>56</v>
      </c>
      <c r="AL35">
        <v>24</v>
      </c>
    </row>
    <row r="36" spans="1:38">
      <c r="A36" t="s">
        <v>78</v>
      </c>
      <c r="B36" s="34">
        <v>130.63</v>
      </c>
      <c r="C36" s="34">
        <v>76.55</v>
      </c>
      <c r="D36" s="93">
        <f t="shared" si="0"/>
        <v>92.15</v>
      </c>
      <c r="E36" s="34">
        <v>0</v>
      </c>
      <c r="F36" s="34"/>
      <c r="G36" s="34"/>
      <c r="H36" s="34"/>
      <c r="I36" s="34"/>
      <c r="J36" s="37">
        <v>4.8</v>
      </c>
      <c r="K36" s="37">
        <v>4.8</v>
      </c>
      <c r="L36" s="37">
        <v>4.93</v>
      </c>
      <c r="M36">
        <v>57.91</v>
      </c>
      <c r="N36">
        <v>271.55</v>
      </c>
      <c r="O36">
        <v>53.1</v>
      </c>
      <c r="P36">
        <v>1.32</v>
      </c>
      <c r="Q36">
        <v>6.01</v>
      </c>
      <c r="R36" s="93">
        <v>30.72</v>
      </c>
      <c r="S36" s="93">
        <v>30.71</v>
      </c>
      <c r="T36" s="93">
        <v>30.72</v>
      </c>
      <c r="U36">
        <v>1.38</v>
      </c>
      <c r="V36">
        <v>69.388471999999993</v>
      </c>
      <c r="W36">
        <v>1.34</v>
      </c>
      <c r="X36">
        <v>34</v>
      </c>
      <c r="Y36">
        <v>11.34</v>
      </c>
      <c r="Z36">
        <v>11.33</v>
      </c>
      <c r="AA36">
        <v>84.39</v>
      </c>
      <c r="AB36">
        <v>16.88</v>
      </c>
      <c r="AC36">
        <v>32.19</v>
      </c>
      <c r="AD36">
        <v>21</v>
      </c>
      <c r="AE36">
        <v>37</v>
      </c>
      <c r="AF36">
        <v>18</v>
      </c>
      <c r="AG36">
        <v>6.66</v>
      </c>
      <c r="AH36">
        <v>21.67</v>
      </c>
      <c r="AI36">
        <v>21.67</v>
      </c>
      <c r="AJ36">
        <v>21.24</v>
      </c>
      <c r="AK36">
        <v>74</v>
      </c>
      <c r="AL36">
        <v>31</v>
      </c>
    </row>
    <row r="37" spans="1:38">
      <c r="A37" t="s">
        <v>79</v>
      </c>
      <c r="B37" s="34">
        <v>130.63</v>
      </c>
      <c r="C37" s="34">
        <v>76.55</v>
      </c>
      <c r="D37" s="93">
        <f t="shared" si="0"/>
        <v>95.15</v>
      </c>
      <c r="E37" s="34">
        <v>0</v>
      </c>
      <c r="F37" s="34"/>
      <c r="G37" s="34"/>
      <c r="H37" s="34"/>
      <c r="I37" s="34"/>
      <c r="J37" s="37">
        <v>5.96</v>
      </c>
      <c r="K37" s="37">
        <v>5.96</v>
      </c>
      <c r="L37" s="37">
        <v>6.1</v>
      </c>
      <c r="M37">
        <v>57.91</v>
      </c>
      <c r="N37">
        <v>271.55</v>
      </c>
      <c r="O37">
        <v>53.1</v>
      </c>
      <c r="P37">
        <v>0.94</v>
      </c>
      <c r="Q37">
        <v>6.01</v>
      </c>
      <c r="R37" s="93">
        <v>31.72</v>
      </c>
      <c r="S37" s="93">
        <v>31.71</v>
      </c>
      <c r="T37" s="93">
        <v>31.72</v>
      </c>
      <c r="U37">
        <v>1.38</v>
      </c>
      <c r="V37">
        <v>80.351208</v>
      </c>
      <c r="W37">
        <v>1.34</v>
      </c>
      <c r="X37">
        <v>32.5</v>
      </c>
      <c r="Y37">
        <v>10.84</v>
      </c>
      <c r="Z37">
        <v>10.83</v>
      </c>
      <c r="AA37">
        <v>106.7</v>
      </c>
      <c r="AB37">
        <v>21.34</v>
      </c>
      <c r="AC37">
        <v>39.81</v>
      </c>
      <c r="AD37">
        <v>25</v>
      </c>
      <c r="AE37">
        <v>44</v>
      </c>
      <c r="AF37">
        <v>22</v>
      </c>
      <c r="AG37">
        <v>0</v>
      </c>
      <c r="AH37">
        <v>21</v>
      </c>
      <c r="AI37">
        <v>21</v>
      </c>
      <c r="AJ37">
        <v>21.24</v>
      </c>
      <c r="AK37">
        <v>91</v>
      </c>
      <c r="AL37">
        <v>39</v>
      </c>
    </row>
    <row r="38" spans="1:38">
      <c r="A38" t="s">
        <v>80</v>
      </c>
      <c r="B38" s="34">
        <v>130.63</v>
      </c>
      <c r="C38" s="34">
        <v>76.55</v>
      </c>
      <c r="D38" s="93">
        <f t="shared" si="0"/>
        <v>95.15</v>
      </c>
      <c r="E38" s="34">
        <v>0</v>
      </c>
      <c r="F38" s="34"/>
      <c r="G38" s="34"/>
      <c r="H38" s="34"/>
      <c r="I38" s="34"/>
      <c r="J38" s="37">
        <v>7.46</v>
      </c>
      <c r="K38" s="37">
        <v>7.46</v>
      </c>
      <c r="L38" s="37">
        <v>7.65</v>
      </c>
      <c r="M38">
        <v>57.91</v>
      </c>
      <c r="N38">
        <v>271.55</v>
      </c>
      <c r="O38">
        <v>53.1</v>
      </c>
      <c r="P38">
        <v>0.94</v>
      </c>
      <c r="Q38">
        <v>6.01</v>
      </c>
      <c r="R38" s="93">
        <v>31.72</v>
      </c>
      <c r="S38" s="93">
        <v>31.71</v>
      </c>
      <c r="T38" s="93">
        <v>31.72</v>
      </c>
      <c r="U38">
        <v>1.38</v>
      </c>
      <c r="V38">
        <v>90.934240000000003</v>
      </c>
      <c r="W38">
        <v>1.34</v>
      </c>
      <c r="X38">
        <v>31</v>
      </c>
      <c r="Y38">
        <v>10.34</v>
      </c>
      <c r="Z38">
        <v>10.33</v>
      </c>
      <c r="AA38">
        <v>128.75</v>
      </c>
      <c r="AB38">
        <v>25.75</v>
      </c>
      <c r="AC38">
        <v>47.37</v>
      </c>
      <c r="AD38">
        <v>28.9</v>
      </c>
      <c r="AE38">
        <v>52</v>
      </c>
      <c r="AF38">
        <v>26</v>
      </c>
      <c r="AG38">
        <v>0</v>
      </c>
      <c r="AH38">
        <v>19.329999999999998</v>
      </c>
      <c r="AI38">
        <v>19.329999999999998</v>
      </c>
      <c r="AJ38">
        <v>21.24</v>
      </c>
      <c r="AK38">
        <v>109</v>
      </c>
      <c r="AL38">
        <v>46</v>
      </c>
    </row>
    <row r="39" spans="1:38">
      <c r="A39" t="s">
        <v>81</v>
      </c>
      <c r="B39" s="34">
        <v>113.89</v>
      </c>
      <c r="C39" s="34">
        <v>76.55</v>
      </c>
      <c r="D39" s="93">
        <f t="shared" si="0"/>
        <v>95.15</v>
      </c>
      <c r="E39" s="34">
        <v>0</v>
      </c>
      <c r="F39" s="34"/>
      <c r="G39" s="34"/>
      <c r="H39" s="34"/>
      <c r="I39" s="34"/>
      <c r="J39" s="37">
        <v>8.89</v>
      </c>
      <c r="K39" s="37">
        <v>8.89</v>
      </c>
      <c r="L39" s="37">
        <v>9.1199999999999992</v>
      </c>
      <c r="M39">
        <v>57.91</v>
      </c>
      <c r="N39">
        <v>271.55</v>
      </c>
      <c r="O39">
        <v>53.1</v>
      </c>
      <c r="P39">
        <v>1.25</v>
      </c>
      <c r="Q39">
        <v>6.01</v>
      </c>
      <c r="R39" s="93">
        <v>31.72</v>
      </c>
      <c r="S39" s="93">
        <v>31.71</v>
      </c>
      <c r="T39" s="93">
        <v>31.72</v>
      </c>
      <c r="U39">
        <v>1.38</v>
      </c>
      <c r="V39">
        <v>95.646463999999995</v>
      </c>
      <c r="W39">
        <v>1.34</v>
      </c>
      <c r="X39">
        <v>22.5</v>
      </c>
      <c r="Y39">
        <v>7.5</v>
      </c>
      <c r="Z39">
        <v>7.5</v>
      </c>
      <c r="AA39">
        <v>149.72</v>
      </c>
      <c r="AB39">
        <v>29.94</v>
      </c>
      <c r="AC39">
        <v>54.56</v>
      </c>
      <c r="AD39">
        <v>32.299999999999997</v>
      </c>
      <c r="AE39">
        <v>60</v>
      </c>
      <c r="AF39">
        <v>30</v>
      </c>
      <c r="AG39">
        <v>0</v>
      </c>
      <c r="AH39">
        <v>13.33</v>
      </c>
      <c r="AI39">
        <v>13.33</v>
      </c>
      <c r="AJ39">
        <v>21.24</v>
      </c>
      <c r="AK39">
        <v>126</v>
      </c>
      <c r="AL39">
        <v>54</v>
      </c>
    </row>
    <row r="40" spans="1:38">
      <c r="A40" t="s">
        <v>82</v>
      </c>
      <c r="B40" s="34">
        <v>113.89</v>
      </c>
      <c r="C40" s="34">
        <v>76.55</v>
      </c>
      <c r="D40" s="93">
        <f t="shared" si="0"/>
        <v>95.15</v>
      </c>
      <c r="E40" s="34">
        <v>0</v>
      </c>
      <c r="F40" s="34"/>
      <c r="G40" s="34"/>
      <c r="H40" s="34"/>
      <c r="I40" s="34"/>
      <c r="J40" s="37">
        <v>10.09</v>
      </c>
      <c r="K40" s="37">
        <v>10.09</v>
      </c>
      <c r="L40" s="37">
        <v>10.34</v>
      </c>
      <c r="M40">
        <v>57.91</v>
      </c>
      <c r="N40">
        <v>271.55</v>
      </c>
      <c r="O40">
        <v>53.1</v>
      </c>
      <c r="P40">
        <v>1.25</v>
      </c>
      <c r="Q40">
        <v>6.01</v>
      </c>
      <c r="R40" s="93">
        <v>31.72</v>
      </c>
      <c r="S40" s="93">
        <v>31.71</v>
      </c>
      <c r="T40" s="93">
        <v>31.72</v>
      </c>
      <c r="U40">
        <v>1.38</v>
      </c>
      <c r="V40">
        <v>104.983288</v>
      </c>
      <c r="W40">
        <v>1.34</v>
      </c>
      <c r="X40">
        <v>22.5</v>
      </c>
      <c r="Y40">
        <v>7.5</v>
      </c>
      <c r="Z40">
        <v>7.5</v>
      </c>
      <c r="AA40">
        <v>168.46</v>
      </c>
      <c r="AB40">
        <v>33.69</v>
      </c>
      <c r="AC40">
        <v>61.16</v>
      </c>
      <c r="AD40">
        <v>35.4</v>
      </c>
      <c r="AE40">
        <v>67</v>
      </c>
      <c r="AF40">
        <v>33</v>
      </c>
      <c r="AG40">
        <v>0</v>
      </c>
      <c r="AH40">
        <v>13.33</v>
      </c>
      <c r="AI40">
        <v>13.33</v>
      </c>
      <c r="AJ40">
        <v>21.24</v>
      </c>
      <c r="AK40">
        <v>144</v>
      </c>
      <c r="AL40">
        <v>61</v>
      </c>
    </row>
    <row r="41" spans="1:38">
      <c r="A41" t="s">
        <v>83</v>
      </c>
      <c r="B41" s="34">
        <v>113.89</v>
      </c>
      <c r="C41" s="34">
        <v>76.55</v>
      </c>
      <c r="D41" s="93">
        <f t="shared" si="0"/>
        <v>95.15</v>
      </c>
      <c r="E41" s="34">
        <v>0</v>
      </c>
      <c r="F41" s="34"/>
      <c r="G41" s="34"/>
      <c r="H41" s="34"/>
      <c r="I41" s="34"/>
      <c r="J41" s="37">
        <v>11.25</v>
      </c>
      <c r="K41" s="37">
        <v>11.25</v>
      </c>
      <c r="L41" s="37">
        <v>11.53</v>
      </c>
      <c r="M41">
        <v>57.91</v>
      </c>
      <c r="N41">
        <v>271.55</v>
      </c>
      <c r="O41">
        <v>53.1</v>
      </c>
      <c r="P41">
        <v>1.25</v>
      </c>
      <c r="Q41">
        <v>6.01</v>
      </c>
      <c r="R41" s="93">
        <v>31.72</v>
      </c>
      <c r="S41" s="93">
        <v>31.71</v>
      </c>
      <c r="T41" s="93">
        <v>31.72</v>
      </c>
      <c r="U41">
        <v>1.38</v>
      </c>
      <c r="V41">
        <v>113.346512</v>
      </c>
      <c r="W41">
        <v>1.34</v>
      </c>
      <c r="X41">
        <v>22.5</v>
      </c>
      <c r="Y41">
        <v>7.5</v>
      </c>
      <c r="Z41">
        <v>7.5</v>
      </c>
      <c r="AA41">
        <v>195.62</v>
      </c>
      <c r="AB41">
        <v>39.119999999999997</v>
      </c>
      <c r="AC41">
        <v>67.52</v>
      </c>
      <c r="AD41">
        <v>37.5</v>
      </c>
      <c r="AE41">
        <v>73</v>
      </c>
      <c r="AF41">
        <v>37</v>
      </c>
      <c r="AG41">
        <v>0</v>
      </c>
      <c r="AH41">
        <v>13.33</v>
      </c>
      <c r="AI41">
        <v>13.33</v>
      </c>
      <c r="AJ41">
        <v>22.21</v>
      </c>
      <c r="AK41">
        <v>158</v>
      </c>
      <c r="AL41">
        <v>67</v>
      </c>
    </row>
    <row r="42" spans="1:38">
      <c r="A42" t="s">
        <v>84</v>
      </c>
      <c r="B42" s="34">
        <v>113.89</v>
      </c>
      <c r="C42" s="34">
        <v>76.55</v>
      </c>
      <c r="D42" s="93">
        <f t="shared" si="0"/>
        <v>96.149999999999991</v>
      </c>
      <c r="E42" s="34">
        <v>0</v>
      </c>
      <c r="F42" s="34"/>
      <c r="G42" s="34"/>
      <c r="H42" s="34"/>
      <c r="I42" s="34"/>
      <c r="J42" s="37">
        <v>12.36</v>
      </c>
      <c r="K42" s="37">
        <v>12.36</v>
      </c>
      <c r="L42" s="37">
        <v>12.67</v>
      </c>
      <c r="M42">
        <v>57.91</v>
      </c>
      <c r="N42">
        <v>271.55</v>
      </c>
      <c r="O42">
        <v>53.1</v>
      </c>
      <c r="P42">
        <v>1.25</v>
      </c>
      <c r="Q42">
        <v>6.01</v>
      </c>
      <c r="R42" s="93">
        <v>32.049999999999997</v>
      </c>
      <c r="S42" s="93">
        <v>32.049999999999997</v>
      </c>
      <c r="T42" s="93">
        <v>32.049999999999997</v>
      </c>
      <c r="U42">
        <v>1.38</v>
      </c>
      <c r="V42">
        <v>120.619304</v>
      </c>
      <c r="W42">
        <v>1.34</v>
      </c>
      <c r="X42">
        <v>22.5</v>
      </c>
      <c r="Y42">
        <v>7.5</v>
      </c>
      <c r="Z42">
        <v>7.5</v>
      </c>
      <c r="AA42">
        <v>212.6</v>
      </c>
      <c r="AB42">
        <v>42.52</v>
      </c>
      <c r="AC42">
        <v>73.53</v>
      </c>
      <c r="AD42">
        <v>40.5</v>
      </c>
      <c r="AE42">
        <v>79</v>
      </c>
      <c r="AF42">
        <v>39</v>
      </c>
      <c r="AG42">
        <v>0</v>
      </c>
      <c r="AH42">
        <v>13.33</v>
      </c>
      <c r="AI42">
        <v>13.33</v>
      </c>
      <c r="AJ42">
        <v>22.21</v>
      </c>
      <c r="AK42">
        <v>172</v>
      </c>
      <c r="AL42">
        <v>73</v>
      </c>
    </row>
    <row r="43" spans="1:38">
      <c r="A43" t="s">
        <v>85</v>
      </c>
      <c r="B43" s="34">
        <v>113.89</v>
      </c>
      <c r="C43" s="34">
        <v>76.55</v>
      </c>
      <c r="D43" s="93">
        <f t="shared" si="0"/>
        <v>96.149999999999991</v>
      </c>
      <c r="E43" s="34">
        <v>0</v>
      </c>
      <c r="F43" s="34"/>
      <c r="G43" s="34"/>
      <c r="H43" s="34"/>
      <c r="I43" s="34"/>
      <c r="J43" s="37">
        <v>13.26</v>
      </c>
      <c r="K43" s="37">
        <v>13.26</v>
      </c>
      <c r="L43" s="37">
        <v>13.6</v>
      </c>
      <c r="M43">
        <v>57.91</v>
      </c>
      <c r="N43">
        <v>271.55</v>
      </c>
      <c r="O43">
        <v>53.1</v>
      </c>
      <c r="P43">
        <v>1.25</v>
      </c>
      <c r="Q43">
        <v>6.01</v>
      </c>
      <c r="R43" s="93">
        <v>32.049999999999997</v>
      </c>
      <c r="S43" s="93">
        <v>32.049999999999997</v>
      </c>
      <c r="T43" s="93">
        <v>32.049999999999997</v>
      </c>
      <c r="U43">
        <v>1.3</v>
      </c>
      <c r="V43">
        <v>127.00612</v>
      </c>
      <c r="W43">
        <v>1.39</v>
      </c>
      <c r="X43">
        <v>22.5</v>
      </c>
      <c r="Y43">
        <v>7.5</v>
      </c>
      <c r="Z43">
        <v>7.5</v>
      </c>
      <c r="AA43">
        <v>227.32</v>
      </c>
      <c r="AB43">
        <v>45.46</v>
      </c>
      <c r="AC43">
        <v>83.33</v>
      </c>
      <c r="AD43">
        <v>43.1</v>
      </c>
      <c r="AE43">
        <v>85</v>
      </c>
      <c r="AF43">
        <v>43</v>
      </c>
      <c r="AG43">
        <v>0</v>
      </c>
      <c r="AH43">
        <v>13</v>
      </c>
      <c r="AI43">
        <v>13</v>
      </c>
      <c r="AJ43">
        <v>0</v>
      </c>
      <c r="AK43">
        <v>186</v>
      </c>
      <c r="AL43">
        <v>79</v>
      </c>
    </row>
    <row r="44" spans="1:38">
      <c r="A44" t="s">
        <v>86</v>
      </c>
      <c r="B44" s="34">
        <v>113.89</v>
      </c>
      <c r="C44" s="34">
        <v>76.55</v>
      </c>
      <c r="D44" s="93">
        <f t="shared" si="0"/>
        <v>96.149999999999991</v>
      </c>
      <c r="E44" s="34">
        <v>0</v>
      </c>
      <c r="F44" s="34"/>
      <c r="G44" s="34"/>
      <c r="H44" s="34"/>
      <c r="I44" s="34"/>
      <c r="J44" s="37">
        <v>14.05</v>
      </c>
      <c r="K44" s="37">
        <v>14.05</v>
      </c>
      <c r="L44" s="37">
        <v>14.4</v>
      </c>
      <c r="M44">
        <v>57.91</v>
      </c>
      <c r="N44">
        <v>271.55</v>
      </c>
      <c r="O44">
        <v>53.1</v>
      </c>
      <c r="P44">
        <v>1.25</v>
      </c>
      <c r="Q44">
        <v>6.01</v>
      </c>
      <c r="R44" s="93">
        <v>32.049999999999997</v>
      </c>
      <c r="S44" s="93">
        <v>32.049999999999997</v>
      </c>
      <c r="T44" s="93">
        <v>32.049999999999997</v>
      </c>
      <c r="U44">
        <v>1.3</v>
      </c>
      <c r="V44">
        <v>132.45828</v>
      </c>
      <c r="W44">
        <v>1.39</v>
      </c>
      <c r="X44">
        <v>22.5</v>
      </c>
      <c r="Y44">
        <v>7.5</v>
      </c>
      <c r="Z44">
        <v>7.5</v>
      </c>
      <c r="AA44">
        <v>239.78</v>
      </c>
      <c r="AB44">
        <v>47.95</v>
      </c>
      <c r="AC44">
        <v>88.67</v>
      </c>
      <c r="AD44">
        <v>45.2</v>
      </c>
      <c r="AE44">
        <v>89</v>
      </c>
      <c r="AF44">
        <v>45</v>
      </c>
      <c r="AG44">
        <v>0</v>
      </c>
      <c r="AH44">
        <v>13</v>
      </c>
      <c r="AI44">
        <v>13</v>
      </c>
      <c r="AJ44">
        <v>0</v>
      </c>
      <c r="AK44">
        <v>196</v>
      </c>
      <c r="AL44">
        <v>84</v>
      </c>
    </row>
    <row r="45" spans="1:38">
      <c r="A45" t="s">
        <v>87</v>
      </c>
      <c r="B45" s="34">
        <v>113.89</v>
      </c>
      <c r="C45" s="34">
        <v>76.55</v>
      </c>
      <c r="D45" s="93">
        <f t="shared" si="0"/>
        <v>96.149999999999991</v>
      </c>
      <c r="E45" s="34">
        <v>0</v>
      </c>
      <c r="F45" s="34"/>
      <c r="G45" s="34"/>
      <c r="H45" s="34"/>
      <c r="I45" s="34"/>
      <c r="J45" s="37">
        <v>14.75</v>
      </c>
      <c r="K45" s="37">
        <v>14.75</v>
      </c>
      <c r="L45" s="37">
        <v>15.13</v>
      </c>
      <c r="M45">
        <v>57.91</v>
      </c>
      <c r="N45">
        <v>271.55</v>
      </c>
      <c r="O45">
        <v>53.1</v>
      </c>
      <c r="P45">
        <v>1.25</v>
      </c>
      <c r="Q45">
        <v>6.01</v>
      </c>
      <c r="R45" s="93">
        <v>32.049999999999997</v>
      </c>
      <c r="S45" s="93">
        <v>32.049999999999997</v>
      </c>
      <c r="T45" s="93">
        <v>32.049999999999997</v>
      </c>
      <c r="U45">
        <v>1.38</v>
      </c>
      <c r="V45">
        <v>136.25532000000001</v>
      </c>
      <c r="W45">
        <v>1.39</v>
      </c>
      <c r="X45">
        <v>22.5</v>
      </c>
      <c r="Y45">
        <v>7.5</v>
      </c>
      <c r="Z45">
        <v>7.5</v>
      </c>
      <c r="AA45">
        <v>245.83</v>
      </c>
      <c r="AB45">
        <v>49.17</v>
      </c>
      <c r="AC45">
        <v>91.33</v>
      </c>
      <c r="AD45">
        <v>46.8</v>
      </c>
      <c r="AE45">
        <v>94</v>
      </c>
      <c r="AF45">
        <v>47</v>
      </c>
      <c r="AG45">
        <v>0</v>
      </c>
      <c r="AH45">
        <v>13</v>
      </c>
      <c r="AI45">
        <v>13</v>
      </c>
      <c r="AJ45">
        <v>0</v>
      </c>
      <c r="AK45">
        <v>200</v>
      </c>
      <c r="AL45">
        <v>85</v>
      </c>
    </row>
    <row r="46" spans="1:38">
      <c r="A46" t="s">
        <v>88</v>
      </c>
      <c r="B46" s="34">
        <v>113.89</v>
      </c>
      <c r="C46" s="34">
        <v>76.55</v>
      </c>
      <c r="D46" s="93">
        <f t="shared" si="0"/>
        <v>96.149999999999991</v>
      </c>
      <c r="E46" s="34">
        <v>0</v>
      </c>
      <c r="F46" s="34"/>
      <c r="G46" s="34"/>
      <c r="H46" s="34"/>
      <c r="I46" s="34"/>
      <c r="J46" s="37">
        <v>15.44</v>
      </c>
      <c r="K46" s="37">
        <v>15.44</v>
      </c>
      <c r="L46" s="37">
        <v>15.82</v>
      </c>
      <c r="M46">
        <v>57.91</v>
      </c>
      <c r="N46">
        <v>271.55</v>
      </c>
      <c r="O46">
        <v>53.1</v>
      </c>
      <c r="P46">
        <v>1.25</v>
      </c>
      <c r="Q46">
        <v>6.01</v>
      </c>
      <c r="R46" s="93">
        <v>32.049999999999997</v>
      </c>
      <c r="S46" s="93">
        <v>32.049999999999997</v>
      </c>
      <c r="T46" s="93">
        <v>32.049999999999997</v>
      </c>
      <c r="U46">
        <v>1.38</v>
      </c>
      <c r="V46">
        <v>140.26655199999999</v>
      </c>
      <c r="W46">
        <v>1.39</v>
      </c>
      <c r="X46">
        <v>22.5</v>
      </c>
      <c r="Y46">
        <v>7.5</v>
      </c>
      <c r="Z46">
        <v>7.5</v>
      </c>
      <c r="AA46">
        <v>245.83</v>
      </c>
      <c r="AB46">
        <v>49.17</v>
      </c>
      <c r="AC46">
        <v>91.39</v>
      </c>
      <c r="AD46">
        <v>48</v>
      </c>
      <c r="AE46">
        <v>94</v>
      </c>
      <c r="AF46">
        <v>47</v>
      </c>
      <c r="AG46">
        <v>0</v>
      </c>
      <c r="AH46">
        <v>13</v>
      </c>
      <c r="AI46">
        <v>13</v>
      </c>
      <c r="AJ46">
        <v>0</v>
      </c>
      <c r="AK46">
        <v>200</v>
      </c>
      <c r="AL46">
        <v>85</v>
      </c>
    </row>
    <row r="47" spans="1:38">
      <c r="A47" t="s">
        <v>89</v>
      </c>
      <c r="B47" s="34">
        <v>113.89</v>
      </c>
      <c r="C47" s="34">
        <v>76.55</v>
      </c>
      <c r="D47" s="93">
        <f t="shared" si="0"/>
        <v>96.149999999999991</v>
      </c>
      <c r="E47" s="34">
        <v>0</v>
      </c>
      <c r="F47" s="34"/>
      <c r="G47" s="34"/>
      <c r="H47" s="34"/>
      <c r="I47" s="34"/>
      <c r="J47" s="37">
        <v>16.07</v>
      </c>
      <c r="K47" s="37">
        <v>16.07</v>
      </c>
      <c r="L47" s="37">
        <v>16.47</v>
      </c>
      <c r="M47">
        <v>57.91</v>
      </c>
      <c r="N47">
        <v>271.55</v>
      </c>
      <c r="O47">
        <v>53.1</v>
      </c>
      <c r="P47">
        <v>1.25</v>
      </c>
      <c r="Q47">
        <v>6.01</v>
      </c>
      <c r="R47" s="93">
        <v>32.049999999999997</v>
      </c>
      <c r="S47" s="93">
        <v>32.049999999999997</v>
      </c>
      <c r="T47" s="93">
        <v>32.049999999999997</v>
      </c>
      <c r="U47">
        <v>1.38</v>
      </c>
      <c r="V47">
        <v>143.58652799999999</v>
      </c>
      <c r="W47">
        <v>1.39</v>
      </c>
      <c r="X47">
        <v>22.5</v>
      </c>
      <c r="Y47">
        <v>7.5</v>
      </c>
      <c r="Z47">
        <v>7.5</v>
      </c>
      <c r="AA47">
        <v>245.83</v>
      </c>
      <c r="AB47">
        <v>49.17</v>
      </c>
      <c r="AC47">
        <v>92.31</v>
      </c>
      <c r="AD47">
        <v>48.2</v>
      </c>
      <c r="AE47">
        <v>94</v>
      </c>
      <c r="AF47">
        <v>47</v>
      </c>
      <c r="AG47">
        <v>0</v>
      </c>
      <c r="AH47">
        <v>13</v>
      </c>
      <c r="AI47">
        <v>13</v>
      </c>
      <c r="AJ47">
        <v>0</v>
      </c>
      <c r="AK47">
        <v>200</v>
      </c>
      <c r="AL47">
        <v>85</v>
      </c>
    </row>
    <row r="48" spans="1:38">
      <c r="A48" t="s">
        <v>90</v>
      </c>
      <c r="B48" s="34">
        <v>113.89</v>
      </c>
      <c r="C48" s="34">
        <v>76.55</v>
      </c>
      <c r="D48" s="93">
        <f t="shared" si="0"/>
        <v>96.149999999999991</v>
      </c>
      <c r="E48" s="34">
        <v>0</v>
      </c>
      <c r="F48" s="34"/>
      <c r="G48" s="34"/>
      <c r="H48" s="34"/>
      <c r="I48" s="34"/>
      <c r="J48" s="37">
        <v>16.43</v>
      </c>
      <c r="K48" s="37">
        <v>16.43</v>
      </c>
      <c r="L48" s="37">
        <v>16.84</v>
      </c>
      <c r="M48">
        <v>57.91</v>
      </c>
      <c r="N48">
        <v>271.55</v>
      </c>
      <c r="O48">
        <v>53.1</v>
      </c>
      <c r="P48">
        <v>1.25</v>
      </c>
      <c r="Q48">
        <v>6.01</v>
      </c>
      <c r="R48" s="93">
        <v>32.049999999999997</v>
      </c>
      <c r="S48" s="93">
        <v>32.049999999999997</v>
      </c>
      <c r="T48" s="93">
        <v>32.049999999999997</v>
      </c>
      <c r="U48">
        <v>1.38</v>
      </c>
      <c r="V48">
        <v>146.40996799999999</v>
      </c>
      <c r="W48">
        <v>1.39</v>
      </c>
      <c r="X48">
        <v>22.5</v>
      </c>
      <c r="Y48">
        <v>7.5</v>
      </c>
      <c r="Z48">
        <v>7.5</v>
      </c>
      <c r="AA48">
        <v>245.83</v>
      </c>
      <c r="AB48">
        <v>49.17</v>
      </c>
      <c r="AC48">
        <v>92.92</v>
      </c>
      <c r="AD48">
        <v>48.2</v>
      </c>
      <c r="AE48">
        <v>94</v>
      </c>
      <c r="AF48">
        <v>47</v>
      </c>
      <c r="AG48">
        <v>0</v>
      </c>
      <c r="AH48">
        <v>13</v>
      </c>
      <c r="AI48">
        <v>13</v>
      </c>
      <c r="AJ48">
        <v>0</v>
      </c>
      <c r="AK48">
        <v>200</v>
      </c>
      <c r="AL48">
        <v>85</v>
      </c>
    </row>
    <row r="49" spans="1:38">
      <c r="A49" t="s">
        <v>91</v>
      </c>
      <c r="B49" s="34">
        <v>113.89</v>
      </c>
      <c r="C49" s="34">
        <v>76.55</v>
      </c>
      <c r="D49" s="93">
        <f t="shared" si="0"/>
        <v>96.149999999999991</v>
      </c>
      <c r="E49" s="34">
        <v>0</v>
      </c>
      <c r="F49" s="34"/>
      <c r="G49" s="34"/>
      <c r="H49" s="34"/>
      <c r="I49" s="34"/>
      <c r="J49" s="37">
        <v>16.600000000000001</v>
      </c>
      <c r="K49" s="37">
        <v>16.600000000000001</v>
      </c>
      <c r="L49" s="37">
        <v>17.010000000000002</v>
      </c>
      <c r="M49">
        <v>57.91</v>
      </c>
      <c r="N49">
        <v>271.55</v>
      </c>
      <c r="O49">
        <v>53.1</v>
      </c>
      <c r="P49">
        <v>1.25</v>
      </c>
      <c r="Q49">
        <v>6.01</v>
      </c>
      <c r="R49" s="93">
        <v>32.049999999999997</v>
      </c>
      <c r="S49" s="93">
        <v>32.049999999999997</v>
      </c>
      <c r="T49" s="93">
        <v>32.049999999999997</v>
      </c>
      <c r="U49">
        <v>1.38</v>
      </c>
      <c r="V49">
        <v>148.269544</v>
      </c>
      <c r="W49">
        <v>1.39</v>
      </c>
      <c r="X49">
        <v>22.5</v>
      </c>
      <c r="Y49">
        <v>7.5</v>
      </c>
      <c r="Z49">
        <v>7.5</v>
      </c>
      <c r="AA49">
        <v>245.83</v>
      </c>
      <c r="AB49">
        <v>49.17</v>
      </c>
      <c r="AC49">
        <v>92.92</v>
      </c>
      <c r="AD49">
        <v>48.2</v>
      </c>
      <c r="AE49">
        <v>94</v>
      </c>
      <c r="AF49">
        <v>47</v>
      </c>
      <c r="AG49">
        <v>0</v>
      </c>
      <c r="AH49">
        <v>13</v>
      </c>
      <c r="AI49">
        <v>13</v>
      </c>
      <c r="AJ49">
        <v>0</v>
      </c>
      <c r="AK49">
        <v>200</v>
      </c>
      <c r="AL49">
        <v>85</v>
      </c>
    </row>
    <row r="50" spans="1:38">
      <c r="A50" t="s">
        <v>92</v>
      </c>
      <c r="B50" s="34">
        <v>113.89</v>
      </c>
      <c r="C50" s="34">
        <v>76.55</v>
      </c>
      <c r="D50" s="93">
        <f t="shared" si="0"/>
        <v>96.149999999999991</v>
      </c>
      <c r="E50" s="34">
        <v>0</v>
      </c>
      <c r="F50" s="34"/>
      <c r="G50" s="34"/>
      <c r="H50" s="34"/>
      <c r="I50" s="34"/>
      <c r="J50" s="37">
        <v>16.87</v>
      </c>
      <c r="K50" s="37">
        <v>16.87</v>
      </c>
      <c r="L50" s="37">
        <v>17.29</v>
      </c>
      <c r="M50">
        <v>57.91</v>
      </c>
      <c r="N50">
        <v>271.55</v>
      </c>
      <c r="O50">
        <v>53.1</v>
      </c>
      <c r="P50">
        <v>1.25</v>
      </c>
      <c r="Q50">
        <v>6.01</v>
      </c>
      <c r="R50" s="93">
        <v>32.049999999999997</v>
      </c>
      <c r="S50" s="93">
        <v>32.049999999999997</v>
      </c>
      <c r="T50" s="93">
        <v>32.049999999999997</v>
      </c>
      <c r="U50">
        <v>1.38</v>
      </c>
      <c r="V50">
        <v>149.20419999999999</v>
      </c>
      <c r="W50">
        <v>1.39</v>
      </c>
      <c r="X50">
        <v>22.5</v>
      </c>
      <c r="Y50">
        <v>7.5</v>
      </c>
      <c r="Z50">
        <v>7.5</v>
      </c>
      <c r="AA50">
        <v>245.83</v>
      </c>
      <c r="AB50">
        <v>49.17</v>
      </c>
      <c r="AC50">
        <v>92.92</v>
      </c>
      <c r="AD50">
        <v>48.2</v>
      </c>
      <c r="AE50">
        <v>94</v>
      </c>
      <c r="AF50">
        <v>47</v>
      </c>
      <c r="AG50">
        <v>0</v>
      </c>
      <c r="AH50">
        <v>13</v>
      </c>
      <c r="AI50">
        <v>13</v>
      </c>
      <c r="AJ50">
        <v>0</v>
      </c>
      <c r="AK50">
        <v>200</v>
      </c>
      <c r="AL50">
        <v>85</v>
      </c>
    </row>
    <row r="51" spans="1:38">
      <c r="A51" t="s">
        <v>93</v>
      </c>
      <c r="B51" s="34">
        <v>113.89</v>
      </c>
      <c r="C51" s="34">
        <v>76.55</v>
      </c>
      <c r="D51" s="93">
        <f t="shared" si="0"/>
        <v>96.149999999999991</v>
      </c>
      <c r="E51" s="34">
        <v>0</v>
      </c>
      <c r="F51" s="34"/>
      <c r="G51" s="34"/>
      <c r="H51" s="34"/>
      <c r="I51" s="34"/>
      <c r="J51" s="37">
        <v>16.93</v>
      </c>
      <c r="K51" s="37">
        <v>16.93</v>
      </c>
      <c r="L51" s="37">
        <v>17.36</v>
      </c>
      <c r="M51">
        <v>57.91</v>
      </c>
      <c r="N51">
        <v>271.55</v>
      </c>
      <c r="O51">
        <v>53.1</v>
      </c>
      <c r="P51">
        <v>1.25</v>
      </c>
      <c r="Q51">
        <v>6.01</v>
      </c>
      <c r="R51" s="93">
        <v>32.049999999999997</v>
      </c>
      <c r="S51" s="93">
        <v>32.049999999999997</v>
      </c>
      <c r="T51" s="93">
        <v>32.049999999999997</v>
      </c>
      <c r="U51">
        <v>1.38</v>
      </c>
      <c r="V51">
        <v>147.26673600000001</v>
      </c>
      <c r="W51">
        <v>1.44</v>
      </c>
      <c r="X51">
        <v>21</v>
      </c>
      <c r="Y51">
        <v>7</v>
      </c>
      <c r="Z51">
        <v>7</v>
      </c>
      <c r="AA51">
        <v>245.83</v>
      </c>
      <c r="AB51">
        <v>49.17</v>
      </c>
      <c r="AC51">
        <v>92.92</v>
      </c>
      <c r="AD51">
        <v>48.2</v>
      </c>
      <c r="AE51">
        <v>94</v>
      </c>
      <c r="AF51">
        <v>47</v>
      </c>
      <c r="AG51">
        <v>0</v>
      </c>
      <c r="AH51">
        <v>13</v>
      </c>
      <c r="AI51">
        <v>13</v>
      </c>
      <c r="AJ51">
        <v>0</v>
      </c>
      <c r="AK51">
        <v>200</v>
      </c>
      <c r="AL51">
        <v>85</v>
      </c>
    </row>
    <row r="52" spans="1:38">
      <c r="A52" t="s">
        <v>94</v>
      </c>
      <c r="B52" s="34">
        <v>113.89</v>
      </c>
      <c r="C52" s="34">
        <v>76.55</v>
      </c>
      <c r="D52" s="93">
        <f t="shared" si="0"/>
        <v>96.149999999999991</v>
      </c>
      <c r="E52" s="34">
        <v>0</v>
      </c>
      <c r="F52" s="34"/>
      <c r="G52" s="34"/>
      <c r="H52" s="34"/>
      <c r="I52" s="34"/>
      <c r="J52" s="37">
        <v>17.03</v>
      </c>
      <c r="K52" s="37">
        <v>17.03</v>
      </c>
      <c r="L52" s="37">
        <v>17.46</v>
      </c>
      <c r="M52">
        <v>57.91</v>
      </c>
      <c r="N52">
        <v>271.55</v>
      </c>
      <c r="O52">
        <v>53.1</v>
      </c>
      <c r="P52">
        <v>1.25</v>
      </c>
      <c r="Q52">
        <v>6.01</v>
      </c>
      <c r="R52" s="93">
        <v>32.049999999999997</v>
      </c>
      <c r="S52" s="93">
        <v>32.049999999999997</v>
      </c>
      <c r="T52" s="93">
        <v>32.049999999999997</v>
      </c>
      <c r="U52">
        <v>1.38</v>
      </c>
      <c r="V52">
        <v>147.71459200000001</v>
      </c>
      <c r="W52">
        <v>1.44</v>
      </c>
      <c r="X52">
        <v>21</v>
      </c>
      <c r="Y52">
        <v>7</v>
      </c>
      <c r="Z52">
        <v>7</v>
      </c>
      <c r="AA52">
        <v>245.83</v>
      </c>
      <c r="AB52">
        <v>49.17</v>
      </c>
      <c r="AC52">
        <v>92.92</v>
      </c>
      <c r="AD52">
        <v>48.2</v>
      </c>
      <c r="AE52">
        <v>94</v>
      </c>
      <c r="AF52">
        <v>47</v>
      </c>
      <c r="AG52">
        <v>0</v>
      </c>
      <c r="AH52">
        <v>13</v>
      </c>
      <c r="AI52">
        <v>13</v>
      </c>
      <c r="AJ52">
        <v>0</v>
      </c>
      <c r="AK52">
        <v>200</v>
      </c>
      <c r="AL52">
        <v>85</v>
      </c>
    </row>
    <row r="53" spans="1:38">
      <c r="A53" t="s">
        <v>95</v>
      </c>
      <c r="B53" s="34">
        <v>113.89</v>
      </c>
      <c r="C53" s="34">
        <v>52.78</v>
      </c>
      <c r="D53" s="93">
        <f t="shared" si="0"/>
        <v>96.149999999999991</v>
      </c>
      <c r="E53" s="34">
        <v>0</v>
      </c>
      <c r="F53" s="34"/>
      <c r="G53" s="34"/>
      <c r="H53" s="34"/>
      <c r="I53" s="34"/>
      <c r="J53" s="37">
        <v>17.04</v>
      </c>
      <c r="K53" s="37">
        <v>17.04</v>
      </c>
      <c r="L53" s="37">
        <v>17.47</v>
      </c>
      <c r="M53">
        <v>57.91</v>
      </c>
      <c r="N53">
        <v>271.55</v>
      </c>
      <c r="O53">
        <v>53.1</v>
      </c>
      <c r="P53">
        <v>1.25</v>
      </c>
      <c r="Q53">
        <v>6.01</v>
      </c>
      <c r="R53" s="93">
        <v>32.049999999999997</v>
      </c>
      <c r="S53" s="93">
        <v>32.049999999999997</v>
      </c>
      <c r="T53" s="93">
        <v>32.049999999999997</v>
      </c>
      <c r="U53">
        <v>1.38</v>
      </c>
      <c r="V53">
        <v>147.69512</v>
      </c>
      <c r="W53">
        <v>1.44</v>
      </c>
      <c r="X53">
        <v>21</v>
      </c>
      <c r="Y53">
        <v>7</v>
      </c>
      <c r="Z53">
        <v>7</v>
      </c>
      <c r="AA53">
        <v>245.83</v>
      </c>
      <c r="AB53">
        <v>49.17</v>
      </c>
      <c r="AC53">
        <v>92.92</v>
      </c>
      <c r="AD53">
        <v>48.2</v>
      </c>
      <c r="AE53">
        <v>94</v>
      </c>
      <c r="AF53">
        <v>47</v>
      </c>
      <c r="AG53">
        <v>0</v>
      </c>
      <c r="AH53">
        <v>13</v>
      </c>
      <c r="AI53">
        <v>13</v>
      </c>
      <c r="AJ53">
        <v>0</v>
      </c>
      <c r="AK53">
        <v>200</v>
      </c>
      <c r="AL53">
        <v>85</v>
      </c>
    </row>
    <row r="54" spans="1:38">
      <c r="A54" t="s">
        <v>96</v>
      </c>
      <c r="B54" s="34">
        <v>93.5</v>
      </c>
      <c r="C54" s="34">
        <v>52.78</v>
      </c>
      <c r="D54" s="93">
        <f t="shared" si="0"/>
        <v>96.149999999999991</v>
      </c>
      <c r="E54" s="34">
        <v>0</v>
      </c>
      <c r="F54" s="34"/>
      <c r="G54" s="34"/>
      <c r="H54" s="34"/>
      <c r="I54" s="34"/>
      <c r="J54" s="37">
        <v>17.059999999999999</v>
      </c>
      <c r="K54" s="37">
        <v>17.059999999999999</v>
      </c>
      <c r="L54" s="37">
        <v>17.489999999999998</v>
      </c>
      <c r="M54">
        <v>57.91</v>
      </c>
      <c r="N54">
        <v>271.55</v>
      </c>
      <c r="O54">
        <v>53.1</v>
      </c>
      <c r="P54">
        <v>1.25</v>
      </c>
      <c r="Q54">
        <v>6.01</v>
      </c>
      <c r="R54" s="93">
        <v>32.049999999999997</v>
      </c>
      <c r="S54" s="93">
        <v>32.049999999999997</v>
      </c>
      <c r="T54" s="93">
        <v>32.049999999999997</v>
      </c>
      <c r="U54">
        <v>1.38</v>
      </c>
      <c r="V54">
        <v>147.13043200000001</v>
      </c>
      <c r="W54">
        <v>1.44</v>
      </c>
      <c r="X54">
        <v>21</v>
      </c>
      <c r="Y54">
        <v>7</v>
      </c>
      <c r="Z54">
        <v>7</v>
      </c>
      <c r="AA54">
        <v>245.83</v>
      </c>
      <c r="AB54">
        <v>49.17</v>
      </c>
      <c r="AC54">
        <v>92.86</v>
      </c>
      <c r="AD54">
        <v>48.2</v>
      </c>
      <c r="AE54">
        <v>94</v>
      </c>
      <c r="AF54">
        <v>47</v>
      </c>
      <c r="AG54">
        <v>0</v>
      </c>
      <c r="AH54">
        <v>13</v>
      </c>
      <c r="AI54">
        <v>13</v>
      </c>
      <c r="AJ54">
        <v>0</v>
      </c>
      <c r="AK54">
        <v>200</v>
      </c>
      <c r="AL54">
        <v>85</v>
      </c>
    </row>
    <row r="55" spans="1:38">
      <c r="A55" t="s">
        <v>97</v>
      </c>
      <c r="B55" s="34">
        <v>83.84</v>
      </c>
      <c r="C55" s="34">
        <v>52.78</v>
      </c>
      <c r="D55" s="93">
        <f t="shared" si="0"/>
        <v>96.149999999999991</v>
      </c>
      <c r="E55" s="34">
        <v>0</v>
      </c>
      <c r="F55" s="34"/>
      <c r="G55" s="34"/>
      <c r="H55" s="34"/>
      <c r="I55" s="34"/>
      <c r="J55" s="37">
        <v>16.989999999999998</v>
      </c>
      <c r="K55" s="37">
        <v>16.989999999999998</v>
      </c>
      <c r="L55" s="37">
        <v>17.420000000000002</v>
      </c>
      <c r="M55">
        <v>33.119999999999997</v>
      </c>
      <c r="N55">
        <v>271.55</v>
      </c>
      <c r="O55">
        <v>53.1</v>
      </c>
      <c r="P55">
        <v>1.25</v>
      </c>
      <c r="Q55">
        <v>6.01</v>
      </c>
      <c r="R55" s="93">
        <v>32.049999999999997</v>
      </c>
      <c r="S55" s="93">
        <v>32.049999999999997</v>
      </c>
      <c r="T55" s="93">
        <v>32.049999999999997</v>
      </c>
      <c r="U55">
        <v>1.46</v>
      </c>
      <c r="V55">
        <v>146.273664</v>
      </c>
      <c r="W55">
        <v>1.44</v>
      </c>
      <c r="X55">
        <v>21</v>
      </c>
      <c r="Y55">
        <v>7</v>
      </c>
      <c r="Z55">
        <v>7</v>
      </c>
      <c r="AA55">
        <v>245.83</v>
      </c>
      <c r="AB55">
        <v>49.17</v>
      </c>
      <c r="AC55">
        <v>93.08</v>
      </c>
      <c r="AD55">
        <v>48.2</v>
      </c>
      <c r="AE55">
        <v>94</v>
      </c>
      <c r="AF55">
        <v>47</v>
      </c>
      <c r="AG55">
        <v>0</v>
      </c>
      <c r="AH55">
        <v>13</v>
      </c>
      <c r="AI55">
        <v>13</v>
      </c>
      <c r="AJ55">
        <v>0</v>
      </c>
      <c r="AK55">
        <v>203</v>
      </c>
      <c r="AL55">
        <v>87</v>
      </c>
    </row>
    <row r="56" spans="1:38">
      <c r="A56" t="s">
        <v>98</v>
      </c>
      <c r="B56" s="34">
        <v>83.84</v>
      </c>
      <c r="C56" s="34">
        <v>52.78</v>
      </c>
      <c r="D56" s="93">
        <f t="shared" si="0"/>
        <v>96.149999999999991</v>
      </c>
      <c r="E56" s="34">
        <v>0</v>
      </c>
      <c r="F56" s="34"/>
      <c r="G56" s="34"/>
      <c r="H56" s="34"/>
      <c r="I56" s="34"/>
      <c r="J56" s="37">
        <v>16.96</v>
      </c>
      <c r="K56" s="37">
        <v>16.96</v>
      </c>
      <c r="L56" s="37">
        <v>17.39</v>
      </c>
      <c r="M56">
        <v>33.119999999999997</v>
      </c>
      <c r="N56">
        <v>271.55</v>
      </c>
      <c r="O56">
        <v>53.1</v>
      </c>
      <c r="P56">
        <v>1.25</v>
      </c>
      <c r="Q56">
        <v>6.01</v>
      </c>
      <c r="R56" s="93">
        <v>32.049999999999997</v>
      </c>
      <c r="S56" s="93">
        <v>32.049999999999997</v>
      </c>
      <c r="T56" s="93">
        <v>32.049999999999997</v>
      </c>
      <c r="U56">
        <v>1.46</v>
      </c>
      <c r="V56">
        <v>144.14148</v>
      </c>
      <c r="W56">
        <v>1.44</v>
      </c>
      <c r="X56">
        <v>21</v>
      </c>
      <c r="Y56">
        <v>7</v>
      </c>
      <c r="Z56">
        <v>7</v>
      </c>
      <c r="AA56">
        <v>245.83</v>
      </c>
      <c r="AB56">
        <v>49.17</v>
      </c>
      <c r="AC56">
        <v>92.71</v>
      </c>
      <c r="AD56">
        <v>48.2</v>
      </c>
      <c r="AE56">
        <v>94</v>
      </c>
      <c r="AF56">
        <v>47</v>
      </c>
      <c r="AG56">
        <v>0</v>
      </c>
      <c r="AH56">
        <v>13</v>
      </c>
      <c r="AI56">
        <v>13</v>
      </c>
      <c r="AJ56">
        <v>0</v>
      </c>
      <c r="AK56">
        <v>203</v>
      </c>
      <c r="AL56">
        <v>87</v>
      </c>
    </row>
    <row r="57" spans="1:38">
      <c r="A57" t="s">
        <v>99</v>
      </c>
      <c r="B57" s="34">
        <v>83.84</v>
      </c>
      <c r="C57" s="34">
        <v>52.78</v>
      </c>
      <c r="D57" s="93">
        <f t="shared" si="0"/>
        <v>96.149999999999991</v>
      </c>
      <c r="E57" s="34">
        <v>0</v>
      </c>
      <c r="F57" s="34"/>
      <c r="G57" s="34"/>
      <c r="H57" s="34"/>
      <c r="I57" s="34"/>
      <c r="J57" s="37">
        <v>16.850000000000001</v>
      </c>
      <c r="K57" s="37">
        <v>16.850000000000001</v>
      </c>
      <c r="L57" s="37">
        <v>17.27</v>
      </c>
      <c r="M57">
        <v>33.119999999999997</v>
      </c>
      <c r="N57">
        <v>271.55</v>
      </c>
      <c r="O57">
        <v>53.1</v>
      </c>
      <c r="P57">
        <v>1.25</v>
      </c>
      <c r="Q57">
        <v>6.01</v>
      </c>
      <c r="R57" s="93">
        <v>32.049999999999997</v>
      </c>
      <c r="S57" s="93">
        <v>32.049999999999997</v>
      </c>
      <c r="T57" s="93">
        <v>32.049999999999997</v>
      </c>
      <c r="U57">
        <v>1.46</v>
      </c>
      <c r="V57">
        <v>143.05104800000001</v>
      </c>
      <c r="W57">
        <v>1.44</v>
      </c>
      <c r="X57">
        <v>21</v>
      </c>
      <c r="Y57">
        <v>7</v>
      </c>
      <c r="Z57">
        <v>7</v>
      </c>
      <c r="AA57">
        <v>245.83</v>
      </c>
      <c r="AB57">
        <v>49.17</v>
      </c>
      <c r="AC57">
        <v>92.72</v>
      </c>
      <c r="AD57">
        <v>48</v>
      </c>
      <c r="AE57">
        <v>94</v>
      </c>
      <c r="AF57">
        <v>47</v>
      </c>
      <c r="AG57">
        <v>0</v>
      </c>
      <c r="AH57">
        <v>13.33</v>
      </c>
      <c r="AI57">
        <v>13.33</v>
      </c>
      <c r="AJ57">
        <v>0</v>
      </c>
      <c r="AK57">
        <v>203</v>
      </c>
      <c r="AL57">
        <v>87</v>
      </c>
    </row>
    <row r="58" spans="1:38">
      <c r="A58" t="s">
        <v>100</v>
      </c>
      <c r="B58" s="34">
        <v>83.84</v>
      </c>
      <c r="C58" s="34">
        <v>52.78</v>
      </c>
      <c r="D58" s="93">
        <f t="shared" si="0"/>
        <v>96.149999999999991</v>
      </c>
      <c r="E58" s="34">
        <v>0</v>
      </c>
      <c r="F58" s="34"/>
      <c r="G58" s="34"/>
      <c r="H58" s="34"/>
      <c r="I58" s="34"/>
      <c r="J58" s="37">
        <v>16.489999999999998</v>
      </c>
      <c r="K58" s="37">
        <v>16.489999999999998</v>
      </c>
      <c r="L58" s="37">
        <v>16.91</v>
      </c>
      <c r="M58">
        <v>57.91</v>
      </c>
      <c r="N58">
        <v>271.55</v>
      </c>
      <c r="O58">
        <v>53.1</v>
      </c>
      <c r="P58">
        <v>1.25</v>
      </c>
      <c r="Q58">
        <v>6.41</v>
      </c>
      <c r="R58" s="93">
        <v>32.049999999999997</v>
      </c>
      <c r="S58" s="93">
        <v>32.049999999999997</v>
      </c>
      <c r="T58" s="93">
        <v>32.049999999999997</v>
      </c>
      <c r="U58">
        <v>1.46</v>
      </c>
      <c r="V58">
        <v>140.15945600000001</v>
      </c>
      <c r="W58">
        <v>1.44</v>
      </c>
      <c r="X58">
        <v>21</v>
      </c>
      <c r="Y58">
        <v>7</v>
      </c>
      <c r="Z58">
        <v>7</v>
      </c>
      <c r="AA58">
        <v>245.83</v>
      </c>
      <c r="AB58">
        <v>49.17</v>
      </c>
      <c r="AC58">
        <v>92.52</v>
      </c>
      <c r="AD58">
        <v>48</v>
      </c>
      <c r="AE58">
        <v>94</v>
      </c>
      <c r="AF58">
        <v>47</v>
      </c>
      <c r="AG58">
        <v>0</v>
      </c>
      <c r="AH58">
        <v>13.33</v>
      </c>
      <c r="AI58">
        <v>13.33</v>
      </c>
      <c r="AJ58">
        <v>0</v>
      </c>
      <c r="AK58">
        <v>203</v>
      </c>
      <c r="AL58">
        <v>87</v>
      </c>
    </row>
    <row r="59" spans="1:38">
      <c r="A59" t="s">
        <v>101</v>
      </c>
      <c r="B59" s="34">
        <v>83.84</v>
      </c>
      <c r="C59" s="34">
        <v>52.78</v>
      </c>
      <c r="D59" s="93">
        <f t="shared" si="0"/>
        <v>96.149999999999991</v>
      </c>
      <c r="E59" s="34">
        <v>0</v>
      </c>
      <c r="F59" s="34"/>
      <c r="G59" s="34"/>
      <c r="H59" s="34"/>
      <c r="I59" s="34"/>
      <c r="J59" s="37">
        <v>16.239999999999998</v>
      </c>
      <c r="K59" s="37">
        <v>16.239999999999998</v>
      </c>
      <c r="L59" s="37">
        <v>16.649999999999999</v>
      </c>
      <c r="M59">
        <v>57.91</v>
      </c>
      <c r="N59">
        <v>271.55</v>
      </c>
      <c r="O59">
        <v>53.1</v>
      </c>
      <c r="P59">
        <v>1.32</v>
      </c>
      <c r="Q59">
        <v>6.81</v>
      </c>
      <c r="R59" s="93">
        <v>32.049999999999997</v>
      </c>
      <c r="S59" s="93">
        <v>32.049999999999997</v>
      </c>
      <c r="T59" s="93">
        <v>32.049999999999997</v>
      </c>
      <c r="U59">
        <v>1.54</v>
      </c>
      <c r="V59">
        <v>136.28452799999999</v>
      </c>
      <c r="W59">
        <v>1.44</v>
      </c>
      <c r="X59">
        <v>21</v>
      </c>
      <c r="Y59">
        <v>7</v>
      </c>
      <c r="Z59">
        <v>7</v>
      </c>
      <c r="AA59">
        <v>245.83</v>
      </c>
      <c r="AB59">
        <v>49.17</v>
      </c>
      <c r="AC59">
        <v>92.22</v>
      </c>
      <c r="AD59">
        <v>48</v>
      </c>
      <c r="AE59">
        <v>94</v>
      </c>
      <c r="AF59">
        <v>47</v>
      </c>
      <c r="AG59">
        <v>0</v>
      </c>
      <c r="AH59">
        <v>13.33</v>
      </c>
      <c r="AI59">
        <v>13.33</v>
      </c>
      <c r="AJ59">
        <v>23.17</v>
      </c>
      <c r="AK59">
        <v>200</v>
      </c>
      <c r="AL59">
        <v>85</v>
      </c>
    </row>
    <row r="60" spans="1:38">
      <c r="A60" t="s">
        <v>102</v>
      </c>
      <c r="B60" s="34">
        <v>83.84</v>
      </c>
      <c r="C60" s="34">
        <v>52.78</v>
      </c>
      <c r="D60" s="93">
        <f t="shared" si="0"/>
        <v>96.149999999999991</v>
      </c>
      <c r="E60" s="34">
        <v>0</v>
      </c>
      <c r="F60" s="34"/>
      <c r="G60" s="34"/>
      <c r="H60" s="34"/>
      <c r="I60" s="34"/>
      <c r="J60" s="37">
        <v>15.76</v>
      </c>
      <c r="K60" s="37">
        <v>15.76</v>
      </c>
      <c r="L60" s="37">
        <v>16.16</v>
      </c>
      <c r="M60">
        <v>57.91</v>
      </c>
      <c r="N60">
        <v>271.55</v>
      </c>
      <c r="O60">
        <v>53.1</v>
      </c>
      <c r="P60">
        <v>1.32</v>
      </c>
      <c r="Q60">
        <v>7.21</v>
      </c>
      <c r="R60" s="93">
        <v>32.049999999999997</v>
      </c>
      <c r="S60" s="93">
        <v>32.049999999999997</v>
      </c>
      <c r="T60" s="93">
        <v>32.049999999999997</v>
      </c>
      <c r="U60">
        <v>1.54</v>
      </c>
      <c r="V60">
        <v>131.80596800000001</v>
      </c>
      <c r="W60">
        <v>1.44</v>
      </c>
      <c r="X60">
        <v>21</v>
      </c>
      <c r="Y60">
        <v>7</v>
      </c>
      <c r="Z60">
        <v>7</v>
      </c>
      <c r="AA60">
        <v>245.83</v>
      </c>
      <c r="AB60">
        <v>49.17</v>
      </c>
      <c r="AC60">
        <v>91.75</v>
      </c>
      <c r="AD60">
        <v>48</v>
      </c>
      <c r="AE60">
        <v>94</v>
      </c>
      <c r="AF60">
        <v>47</v>
      </c>
      <c r="AG60">
        <v>0</v>
      </c>
      <c r="AH60">
        <v>13.33</v>
      </c>
      <c r="AI60">
        <v>13.33</v>
      </c>
      <c r="AJ60">
        <v>23.17</v>
      </c>
      <c r="AK60">
        <v>196</v>
      </c>
      <c r="AL60">
        <v>84</v>
      </c>
    </row>
    <row r="61" spans="1:38">
      <c r="A61" t="s">
        <v>103</v>
      </c>
      <c r="B61" s="34">
        <v>83.84</v>
      </c>
      <c r="C61" s="34">
        <v>52.78</v>
      </c>
      <c r="D61" s="93">
        <f t="shared" si="0"/>
        <v>96.149999999999991</v>
      </c>
      <c r="E61" s="34">
        <v>0</v>
      </c>
      <c r="F61" s="34"/>
      <c r="G61" s="34"/>
      <c r="H61" s="34"/>
      <c r="I61" s="34"/>
      <c r="J61" s="37">
        <v>15.17</v>
      </c>
      <c r="K61" s="37">
        <v>15.17</v>
      </c>
      <c r="L61" s="37">
        <v>15.56</v>
      </c>
      <c r="M61">
        <v>57.91</v>
      </c>
      <c r="N61">
        <v>271.55</v>
      </c>
      <c r="O61">
        <v>53.1</v>
      </c>
      <c r="P61">
        <v>1.32</v>
      </c>
      <c r="Q61">
        <v>7.81</v>
      </c>
      <c r="R61" s="93">
        <v>32.049999999999997</v>
      </c>
      <c r="S61" s="93">
        <v>32.049999999999997</v>
      </c>
      <c r="T61" s="93">
        <v>32.049999999999997</v>
      </c>
      <c r="U61">
        <v>1.54</v>
      </c>
      <c r="V61">
        <v>126.684832</v>
      </c>
      <c r="W61">
        <v>1.44</v>
      </c>
      <c r="X61">
        <v>21</v>
      </c>
      <c r="Y61">
        <v>7</v>
      </c>
      <c r="Z61">
        <v>7</v>
      </c>
      <c r="AA61">
        <v>245.83</v>
      </c>
      <c r="AB61">
        <v>49.17</v>
      </c>
      <c r="AC61">
        <v>91.36</v>
      </c>
      <c r="AD61">
        <v>47.3</v>
      </c>
      <c r="AE61">
        <v>94</v>
      </c>
      <c r="AF61">
        <v>47</v>
      </c>
      <c r="AG61">
        <v>0</v>
      </c>
      <c r="AH61">
        <v>13.33</v>
      </c>
      <c r="AI61">
        <v>13.33</v>
      </c>
      <c r="AJ61">
        <v>23.17</v>
      </c>
      <c r="AK61">
        <v>193</v>
      </c>
      <c r="AL61">
        <v>82</v>
      </c>
    </row>
    <row r="62" spans="1:38">
      <c r="A62" t="s">
        <v>104</v>
      </c>
      <c r="B62" s="34">
        <v>83.84</v>
      </c>
      <c r="C62" s="34">
        <v>52.78</v>
      </c>
      <c r="D62" s="93">
        <f t="shared" si="0"/>
        <v>96.149999999999991</v>
      </c>
      <c r="E62" s="34">
        <v>0</v>
      </c>
      <c r="F62" s="34"/>
      <c r="G62" s="34"/>
      <c r="H62" s="34"/>
      <c r="I62" s="34"/>
      <c r="J62" s="37">
        <v>14.47</v>
      </c>
      <c r="K62" s="37">
        <v>14.47</v>
      </c>
      <c r="L62" s="37">
        <v>14.83</v>
      </c>
      <c r="M62">
        <v>57.91</v>
      </c>
      <c r="N62">
        <v>271.55</v>
      </c>
      <c r="O62">
        <v>53.1</v>
      </c>
      <c r="P62">
        <v>1.32</v>
      </c>
      <c r="Q62">
        <v>8.2100000000000009</v>
      </c>
      <c r="R62" s="93">
        <v>32.049999999999997</v>
      </c>
      <c r="S62" s="93">
        <v>32.049999999999997</v>
      </c>
      <c r="T62" s="93">
        <v>32.049999999999997</v>
      </c>
      <c r="U62">
        <v>1.54</v>
      </c>
      <c r="V62">
        <v>120.53167999999999</v>
      </c>
      <c r="W62">
        <v>1.44</v>
      </c>
      <c r="X62">
        <v>21</v>
      </c>
      <c r="Y62">
        <v>7</v>
      </c>
      <c r="Z62">
        <v>7</v>
      </c>
      <c r="AA62">
        <v>245.83</v>
      </c>
      <c r="AB62">
        <v>49.17</v>
      </c>
      <c r="AC62">
        <v>88.49</v>
      </c>
      <c r="AD62">
        <v>45.7</v>
      </c>
      <c r="AE62">
        <v>93</v>
      </c>
      <c r="AF62">
        <v>47</v>
      </c>
      <c r="AG62">
        <v>0</v>
      </c>
      <c r="AH62">
        <v>13.33</v>
      </c>
      <c r="AI62">
        <v>13.33</v>
      </c>
      <c r="AJ62">
        <v>23.17</v>
      </c>
      <c r="AK62">
        <v>186</v>
      </c>
      <c r="AL62">
        <v>79</v>
      </c>
    </row>
    <row r="63" spans="1:38">
      <c r="A63" t="s">
        <v>105</v>
      </c>
      <c r="B63" s="34">
        <v>83.84</v>
      </c>
      <c r="C63" s="34">
        <v>52.78</v>
      </c>
      <c r="D63" s="93">
        <f t="shared" si="0"/>
        <v>96.149999999999991</v>
      </c>
      <c r="E63" s="34">
        <v>0</v>
      </c>
      <c r="F63" s="34"/>
      <c r="G63" s="34"/>
      <c r="H63" s="34"/>
      <c r="I63" s="34"/>
      <c r="J63" s="37">
        <v>13.74</v>
      </c>
      <c r="K63" s="37">
        <v>13.74</v>
      </c>
      <c r="L63" s="37">
        <v>14.09</v>
      </c>
      <c r="M63">
        <v>57.91</v>
      </c>
      <c r="N63">
        <v>271.55</v>
      </c>
      <c r="O63">
        <v>53.1</v>
      </c>
      <c r="P63">
        <v>1.32</v>
      </c>
      <c r="Q63">
        <v>9.61</v>
      </c>
      <c r="R63" s="93">
        <v>32.049999999999997</v>
      </c>
      <c r="S63" s="93">
        <v>32.049999999999997</v>
      </c>
      <c r="T63" s="93">
        <v>32.049999999999997</v>
      </c>
      <c r="U63">
        <v>1.54</v>
      </c>
      <c r="V63">
        <v>116.724904</v>
      </c>
      <c r="W63">
        <v>1.49</v>
      </c>
      <c r="X63">
        <v>21</v>
      </c>
      <c r="Y63">
        <v>7</v>
      </c>
      <c r="Z63">
        <v>7</v>
      </c>
      <c r="AA63">
        <v>245.83</v>
      </c>
      <c r="AB63">
        <v>49.17</v>
      </c>
      <c r="AC63">
        <v>84.69</v>
      </c>
      <c r="AD63">
        <v>43.1</v>
      </c>
      <c r="AE63">
        <v>82</v>
      </c>
      <c r="AF63">
        <v>41</v>
      </c>
      <c r="AG63">
        <v>0</v>
      </c>
      <c r="AH63">
        <v>13.33</v>
      </c>
      <c r="AI63">
        <v>13.33</v>
      </c>
      <c r="AJ63">
        <v>23.17</v>
      </c>
      <c r="AK63">
        <v>179</v>
      </c>
      <c r="AL63">
        <v>76</v>
      </c>
    </row>
    <row r="64" spans="1:38">
      <c r="A64" t="s">
        <v>106</v>
      </c>
      <c r="B64" s="34">
        <v>83.84</v>
      </c>
      <c r="C64" s="34">
        <v>52.78</v>
      </c>
      <c r="D64" s="93">
        <f t="shared" si="0"/>
        <v>96.149999999999991</v>
      </c>
      <c r="E64" s="34">
        <v>0</v>
      </c>
      <c r="F64" s="34"/>
      <c r="G64" s="34"/>
      <c r="H64" s="34"/>
      <c r="I64" s="34"/>
      <c r="J64" s="37">
        <v>12.95</v>
      </c>
      <c r="K64" s="37">
        <v>12.95</v>
      </c>
      <c r="L64" s="37">
        <v>13.27</v>
      </c>
      <c r="M64">
        <v>57.91</v>
      </c>
      <c r="N64">
        <v>271.55</v>
      </c>
      <c r="O64">
        <v>53.1</v>
      </c>
      <c r="P64">
        <v>1.32</v>
      </c>
      <c r="Q64">
        <v>10.81</v>
      </c>
      <c r="R64" s="93">
        <v>32.049999999999997</v>
      </c>
      <c r="S64" s="93">
        <v>32.049999999999997</v>
      </c>
      <c r="T64" s="93">
        <v>32.049999999999997</v>
      </c>
      <c r="U64">
        <v>1.54</v>
      </c>
      <c r="V64">
        <v>108.77059199999999</v>
      </c>
      <c r="W64">
        <v>1.49</v>
      </c>
      <c r="X64">
        <v>21</v>
      </c>
      <c r="Y64">
        <v>7</v>
      </c>
      <c r="Z64">
        <v>7</v>
      </c>
      <c r="AA64">
        <v>240.24</v>
      </c>
      <c r="AB64">
        <v>48.05</v>
      </c>
      <c r="AC64">
        <v>80.239999999999995</v>
      </c>
      <c r="AD64">
        <v>41</v>
      </c>
      <c r="AE64">
        <v>75</v>
      </c>
      <c r="AF64">
        <v>38</v>
      </c>
      <c r="AG64">
        <v>0</v>
      </c>
      <c r="AH64">
        <v>13.33</v>
      </c>
      <c r="AI64">
        <v>13.33</v>
      </c>
      <c r="AJ64">
        <v>24.14</v>
      </c>
      <c r="AK64">
        <v>168</v>
      </c>
      <c r="AL64">
        <v>72</v>
      </c>
    </row>
    <row r="65" spans="1:38">
      <c r="A65" t="s">
        <v>107</v>
      </c>
      <c r="B65" s="34">
        <v>107.98</v>
      </c>
      <c r="C65" s="34">
        <v>52.78</v>
      </c>
      <c r="D65" s="93">
        <f t="shared" si="0"/>
        <v>96.149999999999991</v>
      </c>
      <c r="E65" s="34">
        <v>0</v>
      </c>
      <c r="F65" s="34"/>
      <c r="G65" s="34"/>
      <c r="H65" s="34"/>
      <c r="I65" s="34"/>
      <c r="J65" s="37">
        <v>12.1</v>
      </c>
      <c r="K65" s="37">
        <v>12.1</v>
      </c>
      <c r="L65" s="37">
        <v>12.41</v>
      </c>
      <c r="M65">
        <v>57.91</v>
      </c>
      <c r="N65">
        <v>271.55</v>
      </c>
      <c r="O65">
        <v>53.1</v>
      </c>
      <c r="P65">
        <v>1.32</v>
      </c>
      <c r="Q65">
        <v>12.01</v>
      </c>
      <c r="R65" s="93">
        <v>32.049999999999997</v>
      </c>
      <c r="S65" s="93">
        <v>32.049999999999997</v>
      </c>
      <c r="T65" s="93">
        <v>32.049999999999997</v>
      </c>
      <c r="U65">
        <v>1.54</v>
      </c>
      <c r="V65">
        <v>99.755055999999996</v>
      </c>
      <c r="W65">
        <v>1.49</v>
      </c>
      <c r="X65">
        <v>21</v>
      </c>
      <c r="Y65">
        <v>7</v>
      </c>
      <c r="Z65">
        <v>7</v>
      </c>
      <c r="AA65">
        <v>229.06</v>
      </c>
      <c r="AB65">
        <v>45.81</v>
      </c>
      <c r="AC65">
        <v>75.14</v>
      </c>
      <c r="AD65">
        <v>38.799999999999997</v>
      </c>
      <c r="AE65">
        <v>70</v>
      </c>
      <c r="AF65">
        <v>35</v>
      </c>
      <c r="AG65">
        <v>0</v>
      </c>
      <c r="AH65">
        <v>13.33</v>
      </c>
      <c r="AI65">
        <v>13.33</v>
      </c>
      <c r="AJ65">
        <v>24.14</v>
      </c>
      <c r="AK65">
        <v>158</v>
      </c>
      <c r="AL65">
        <v>67</v>
      </c>
    </row>
    <row r="66" spans="1:38">
      <c r="A66" t="s">
        <v>108</v>
      </c>
      <c r="B66" s="34">
        <v>113.89</v>
      </c>
      <c r="C66" s="34">
        <v>52.78</v>
      </c>
      <c r="D66" s="93">
        <f t="shared" si="0"/>
        <v>96.149999999999991</v>
      </c>
      <c r="E66" s="34">
        <v>0</v>
      </c>
      <c r="F66" s="34"/>
      <c r="G66" s="34"/>
      <c r="H66" s="34"/>
      <c r="I66" s="34"/>
      <c r="J66" s="37">
        <v>11.05</v>
      </c>
      <c r="K66" s="37">
        <v>11.05</v>
      </c>
      <c r="L66" s="37">
        <v>11.33</v>
      </c>
      <c r="M66">
        <v>57.91</v>
      </c>
      <c r="N66">
        <v>271.55</v>
      </c>
      <c r="O66">
        <v>53.1</v>
      </c>
      <c r="P66">
        <v>1.32</v>
      </c>
      <c r="Q66">
        <v>13</v>
      </c>
      <c r="R66" s="93">
        <v>32.049999999999997</v>
      </c>
      <c r="S66" s="93">
        <v>32.049999999999997</v>
      </c>
      <c r="T66" s="93">
        <v>32.049999999999997</v>
      </c>
      <c r="U66">
        <v>1.54</v>
      </c>
      <c r="V66">
        <v>89.873016000000007</v>
      </c>
      <c r="W66">
        <v>1.49</v>
      </c>
      <c r="X66">
        <v>21</v>
      </c>
      <c r="Y66">
        <v>7</v>
      </c>
      <c r="Z66">
        <v>7</v>
      </c>
      <c r="AA66">
        <v>216.09</v>
      </c>
      <c r="AB66">
        <v>43.22</v>
      </c>
      <c r="AC66">
        <v>69.69</v>
      </c>
      <c r="AD66">
        <v>35.700000000000003</v>
      </c>
      <c r="AE66">
        <v>63</v>
      </c>
      <c r="AF66">
        <v>32</v>
      </c>
      <c r="AG66">
        <v>0</v>
      </c>
      <c r="AH66">
        <v>13.33</v>
      </c>
      <c r="AI66">
        <v>13.33</v>
      </c>
      <c r="AJ66">
        <v>25.1</v>
      </c>
      <c r="AK66">
        <v>144</v>
      </c>
      <c r="AL66">
        <v>61</v>
      </c>
    </row>
    <row r="67" spans="1:38">
      <c r="A67" t="s">
        <v>109</v>
      </c>
      <c r="B67" s="34">
        <v>113.89</v>
      </c>
      <c r="C67" s="34">
        <v>76.55</v>
      </c>
      <c r="D67" s="93">
        <f t="shared" si="0"/>
        <v>96.149999999999991</v>
      </c>
      <c r="E67" s="34">
        <v>0</v>
      </c>
      <c r="F67" s="34"/>
      <c r="G67" s="34"/>
      <c r="H67" s="34"/>
      <c r="I67" s="34"/>
      <c r="J67" s="37">
        <v>9.9499999999999993</v>
      </c>
      <c r="K67" s="37">
        <v>9.9499999999999993</v>
      </c>
      <c r="L67" s="37">
        <v>10.199999999999999</v>
      </c>
      <c r="M67">
        <v>57.91</v>
      </c>
      <c r="N67">
        <v>271.55</v>
      </c>
      <c r="O67">
        <v>53.1</v>
      </c>
      <c r="P67">
        <v>1.4</v>
      </c>
      <c r="Q67">
        <v>13.2</v>
      </c>
      <c r="R67" s="93">
        <v>32.049999999999997</v>
      </c>
      <c r="S67" s="93">
        <v>32.049999999999997</v>
      </c>
      <c r="T67" s="93">
        <v>32.049999999999997</v>
      </c>
      <c r="U67">
        <v>1.61</v>
      </c>
      <c r="V67">
        <v>79.523647999999994</v>
      </c>
      <c r="W67">
        <v>1.49</v>
      </c>
      <c r="X67">
        <v>21</v>
      </c>
      <c r="Y67">
        <v>7</v>
      </c>
      <c r="Z67">
        <v>7</v>
      </c>
      <c r="AA67">
        <v>200.47</v>
      </c>
      <c r="AB67">
        <v>40.090000000000003</v>
      </c>
      <c r="AC67">
        <v>57.28</v>
      </c>
      <c r="AD67">
        <v>31.4</v>
      </c>
      <c r="AE67">
        <v>57</v>
      </c>
      <c r="AF67">
        <v>28</v>
      </c>
      <c r="AG67">
        <v>0</v>
      </c>
      <c r="AH67">
        <v>13.33</v>
      </c>
      <c r="AI67">
        <v>13.33</v>
      </c>
      <c r="AJ67">
        <v>25.1</v>
      </c>
      <c r="AK67">
        <v>126</v>
      </c>
      <c r="AL67">
        <v>54</v>
      </c>
    </row>
    <row r="68" spans="1:38">
      <c r="A68" t="s">
        <v>110</v>
      </c>
      <c r="B68" s="34">
        <v>113.89</v>
      </c>
      <c r="C68" s="34">
        <v>76.55</v>
      </c>
      <c r="D68" s="93">
        <f t="shared" ref="D68:D98" si="1">R68+S68+T68</f>
        <v>96.149999999999991</v>
      </c>
      <c r="E68" s="34">
        <v>0</v>
      </c>
      <c r="F68" s="34"/>
      <c r="G68" s="34"/>
      <c r="H68" s="34"/>
      <c r="I68" s="34"/>
      <c r="J68" s="37">
        <v>8.9</v>
      </c>
      <c r="K68" s="37">
        <v>8.9</v>
      </c>
      <c r="L68" s="37">
        <v>9.1199999999999992</v>
      </c>
      <c r="M68">
        <v>57.91</v>
      </c>
      <c r="N68">
        <v>271.55</v>
      </c>
      <c r="O68">
        <v>53.1</v>
      </c>
      <c r="P68">
        <v>1.4</v>
      </c>
      <c r="Q68">
        <v>13.4</v>
      </c>
      <c r="R68" s="93">
        <v>32.049999999999997</v>
      </c>
      <c r="S68" s="93">
        <v>32.049999999999997</v>
      </c>
      <c r="T68" s="93">
        <v>32.049999999999997</v>
      </c>
      <c r="U68">
        <v>1.61</v>
      </c>
      <c r="V68">
        <v>69.252167999999998</v>
      </c>
      <c r="W68">
        <v>1.49</v>
      </c>
      <c r="X68">
        <v>22.5</v>
      </c>
      <c r="Y68">
        <v>7.5</v>
      </c>
      <c r="Z68">
        <v>7.5</v>
      </c>
      <c r="AA68">
        <v>183.98</v>
      </c>
      <c r="AB68">
        <v>36.79</v>
      </c>
      <c r="AC68">
        <v>51.72</v>
      </c>
      <c r="AD68">
        <v>28</v>
      </c>
      <c r="AE68">
        <v>51</v>
      </c>
      <c r="AF68">
        <v>26</v>
      </c>
      <c r="AG68">
        <v>0</v>
      </c>
      <c r="AH68">
        <v>14</v>
      </c>
      <c r="AI68">
        <v>14</v>
      </c>
      <c r="AJ68">
        <v>25.1</v>
      </c>
      <c r="AK68">
        <v>112</v>
      </c>
      <c r="AL68">
        <v>48</v>
      </c>
    </row>
    <row r="69" spans="1:38">
      <c r="A69" t="s">
        <v>111</v>
      </c>
      <c r="B69" s="34">
        <v>113.89</v>
      </c>
      <c r="C69" s="34">
        <v>76.55</v>
      </c>
      <c r="D69" s="93">
        <f t="shared" si="1"/>
        <v>96.149999999999991</v>
      </c>
      <c r="E69" s="34">
        <v>0</v>
      </c>
      <c r="F69" s="34"/>
      <c r="G69" s="34"/>
      <c r="H69" s="34"/>
      <c r="I69" s="34"/>
      <c r="J69" s="37">
        <v>7.76</v>
      </c>
      <c r="K69" s="37">
        <v>7.76</v>
      </c>
      <c r="L69" s="37">
        <v>7.96</v>
      </c>
      <c r="M69">
        <v>57.91</v>
      </c>
      <c r="N69">
        <v>271.55</v>
      </c>
      <c r="O69">
        <v>53.1</v>
      </c>
      <c r="P69">
        <v>1.4</v>
      </c>
      <c r="Q69">
        <v>13.6</v>
      </c>
      <c r="R69" s="93">
        <v>32.049999999999997</v>
      </c>
      <c r="S69" s="93">
        <v>32.049999999999997</v>
      </c>
      <c r="T69" s="93">
        <v>32.049999999999997</v>
      </c>
      <c r="U69">
        <v>1.61</v>
      </c>
      <c r="V69">
        <v>59.409072000000002</v>
      </c>
      <c r="W69">
        <v>1.49</v>
      </c>
      <c r="X69">
        <v>23.17</v>
      </c>
      <c r="Y69">
        <v>7.74</v>
      </c>
      <c r="Z69">
        <v>7.72</v>
      </c>
      <c r="AA69">
        <v>165.03</v>
      </c>
      <c r="AB69">
        <v>33</v>
      </c>
      <c r="AC69">
        <v>45.71</v>
      </c>
      <c r="AD69">
        <v>23.3</v>
      </c>
      <c r="AE69">
        <v>40</v>
      </c>
      <c r="AF69">
        <v>20</v>
      </c>
      <c r="AG69">
        <v>0</v>
      </c>
      <c r="AH69">
        <v>13.67</v>
      </c>
      <c r="AI69">
        <v>13.67</v>
      </c>
      <c r="AJ69">
        <v>25.1</v>
      </c>
      <c r="AK69">
        <v>95</v>
      </c>
      <c r="AL69">
        <v>40</v>
      </c>
    </row>
    <row r="70" spans="1:38">
      <c r="A70" t="s">
        <v>112</v>
      </c>
      <c r="B70" s="34">
        <v>113.89</v>
      </c>
      <c r="C70" s="34">
        <v>76.55</v>
      </c>
      <c r="D70" s="93">
        <f t="shared" si="1"/>
        <v>96.149999999999991</v>
      </c>
      <c r="E70" s="34">
        <v>0</v>
      </c>
      <c r="F70" s="34"/>
      <c r="G70" s="34"/>
      <c r="H70" s="34"/>
      <c r="I70" s="34"/>
      <c r="J70" s="37">
        <v>6.3</v>
      </c>
      <c r="K70" s="37">
        <v>6.3</v>
      </c>
      <c r="L70" s="37">
        <v>6.46</v>
      </c>
      <c r="M70">
        <v>57.91</v>
      </c>
      <c r="N70">
        <v>271.55</v>
      </c>
      <c r="O70">
        <v>53.1</v>
      </c>
      <c r="P70">
        <v>1.4</v>
      </c>
      <c r="Q70">
        <v>13.8</v>
      </c>
      <c r="R70" s="93">
        <v>32.049999999999997</v>
      </c>
      <c r="S70" s="93">
        <v>32.049999999999997</v>
      </c>
      <c r="T70" s="93">
        <v>32.049999999999997</v>
      </c>
      <c r="U70">
        <v>1.61</v>
      </c>
      <c r="V70">
        <v>48.183464000000001</v>
      </c>
      <c r="W70">
        <v>1.49</v>
      </c>
      <c r="X70">
        <v>25.01</v>
      </c>
      <c r="Y70">
        <v>8.34</v>
      </c>
      <c r="Z70">
        <v>8.34</v>
      </c>
      <c r="AA70">
        <v>144.16999999999999</v>
      </c>
      <c r="AB70">
        <v>28.83</v>
      </c>
      <c r="AC70">
        <v>39.32</v>
      </c>
      <c r="AD70">
        <v>19.5</v>
      </c>
      <c r="AE70">
        <v>33</v>
      </c>
      <c r="AF70">
        <v>17</v>
      </c>
      <c r="AG70">
        <v>0</v>
      </c>
      <c r="AH70">
        <v>14.33</v>
      </c>
      <c r="AI70">
        <v>14.33</v>
      </c>
      <c r="AJ70">
        <v>25.1</v>
      </c>
      <c r="AK70">
        <v>77</v>
      </c>
      <c r="AL70">
        <v>33</v>
      </c>
    </row>
    <row r="71" spans="1:38">
      <c r="A71" t="s">
        <v>113</v>
      </c>
      <c r="B71" s="34">
        <v>113.89</v>
      </c>
      <c r="C71" s="34">
        <v>76.55</v>
      </c>
      <c r="D71" s="93">
        <f t="shared" si="1"/>
        <v>82.39</v>
      </c>
      <c r="E71" s="34">
        <v>0</v>
      </c>
      <c r="F71" s="34"/>
      <c r="G71" s="34"/>
      <c r="H71" s="34"/>
      <c r="I71" s="34"/>
      <c r="J71" s="37">
        <v>4.87</v>
      </c>
      <c r="K71" s="37">
        <v>4.87</v>
      </c>
      <c r="L71" s="37">
        <v>4.99</v>
      </c>
      <c r="M71">
        <v>57.91</v>
      </c>
      <c r="N71">
        <v>271.55</v>
      </c>
      <c r="O71">
        <v>53.1</v>
      </c>
      <c r="P71">
        <v>1.4</v>
      </c>
      <c r="Q71">
        <v>13.4</v>
      </c>
      <c r="R71" s="93">
        <v>23.38</v>
      </c>
      <c r="S71" s="93">
        <v>33</v>
      </c>
      <c r="T71" s="93">
        <v>26.01</v>
      </c>
      <c r="U71">
        <v>1.61</v>
      </c>
      <c r="V71">
        <v>36.529471999999998</v>
      </c>
      <c r="W71">
        <v>1.44</v>
      </c>
      <c r="X71">
        <v>39</v>
      </c>
      <c r="Y71">
        <v>13</v>
      </c>
      <c r="Z71">
        <v>13</v>
      </c>
      <c r="AA71">
        <v>121.49</v>
      </c>
      <c r="AB71">
        <v>24.3</v>
      </c>
      <c r="AC71">
        <v>32.83</v>
      </c>
      <c r="AD71">
        <v>14</v>
      </c>
      <c r="AE71">
        <v>27</v>
      </c>
      <c r="AF71">
        <v>13</v>
      </c>
      <c r="AG71">
        <v>0</v>
      </c>
      <c r="AH71">
        <v>14.67</v>
      </c>
      <c r="AI71">
        <v>14.67</v>
      </c>
      <c r="AJ71">
        <v>25.1</v>
      </c>
      <c r="AK71">
        <v>60</v>
      </c>
      <c r="AL71">
        <v>25</v>
      </c>
    </row>
    <row r="72" spans="1:38">
      <c r="A72" t="s">
        <v>114</v>
      </c>
      <c r="B72" s="34">
        <v>113.89</v>
      </c>
      <c r="C72" s="34">
        <v>76.55</v>
      </c>
      <c r="D72" s="93">
        <f t="shared" si="1"/>
        <v>54.32</v>
      </c>
      <c r="E72" s="34">
        <v>0</v>
      </c>
      <c r="F72" s="34"/>
      <c r="G72" s="34"/>
      <c r="H72" s="34"/>
      <c r="I72" s="34"/>
      <c r="J72" s="37">
        <v>3.48</v>
      </c>
      <c r="K72" s="37">
        <v>3.48</v>
      </c>
      <c r="L72" s="37">
        <v>3.57</v>
      </c>
      <c r="M72">
        <v>57.91</v>
      </c>
      <c r="N72">
        <v>271.55</v>
      </c>
      <c r="O72">
        <v>53.1</v>
      </c>
      <c r="P72">
        <v>1.4</v>
      </c>
      <c r="Q72">
        <v>13</v>
      </c>
      <c r="R72" s="93">
        <v>15.49</v>
      </c>
      <c r="S72" s="93">
        <v>22</v>
      </c>
      <c r="T72" s="93">
        <v>16.829999999999998</v>
      </c>
      <c r="U72">
        <v>1.61</v>
      </c>
      <c r="V72">
        <v>25.079936</v>
      </c>
      <c r="W72">
        <v>1.44</v>
      </c>
      <c r="X72">
        <v>39</v>
      </c>
      <c r="Y72">
        <v>13</v>
      </c>
      <c r="Z72">
        <v>13</v>
      </c>
      <c r="AA72">
        <v>98.82</v>
      </c>
      <c r="AB72">
        <v>19.760000000000002</v>
      </c>
      <c r="AC72">
        <v>26.27</v>
      </c>
      <c r="AD72">
        <v>11</v>
      </c>
      <c r="AE72">
        <v>19</v>
      </c>
      <c r="AF72">
        <v>9</v>
      </c>
      <c r="AG72">
        <v>0</v>
      </c>
      <c r="AH72">
        <v>14.67</v>
      </c>
      <c r="AI72">
        <v>14.67</v>
      </c>
      <c r="AJ72">
        <v>25.1</v>
      </c>
      <c r="AK72">
        <v>46</v>
      </c>
      <c r="AL72">
        <v>19</v>
      </c>
    </row>
    <row r="73" spans="1:38">
      <c r="A73" t="s">
        <v>115</v>
      </c>
      <c r="B73" s="34">
        <v>113.89</v>
      </c>
      <c r="C73" s="34">
        <v>76.55</v>
      </c>
      <c r="D73" s="93">
        <f t="shared" si="1"/>
        <v>24.95</v>
      </c>
      <c r="E73" s="34">
        <v>0</v>
      </c>
      <c r="F73" s="34"/>
      <c r="G73" s="34"/>
      <c r="H73" s="34"/>
      <c r="I73" s="34"/>
      <c r="J73" s="37">
        <v>2.46</v>
      </c>
      <c r="K73" s="37">
        <v>2.46</v>
      </c>
      <c r="L73" s="37">
        <v>2.5299999999999998</v>
      </c>
      <c r="M73">
        <v>57.91</v>
      </c>
      <c r="N73">
        <v>271.55</v>
      </c>
      <c r="O73">
        <v>53.1</v>
      </c>
      <c r="P73">
        <v>1.4</v>
      </c>
      <c r="Q73">
        <v>12.6</v>
      </c>
      <c r="R73" s="93">
        <v>8.5399999999999991</v>
      </c>
      <c r="S73" s="93">
        <v>7</v>
      </c>
      <c r="T73" s="93">
        <v>9.41</v>
      </c>
      <c r="U73">
        <v>1.61</v>
      </c>
      <c r="V73">
        <v>15.032384</v>
      </c>
      <c r="W73">
        <v>1.44</v>
      </c>
      <c r="X73">
        <v>25.5</v>
      </c>
      <c r="Y73">
        <v>8.5</v>
      </c>
      <c r="Z73">
        <v>8.5</v>
      </c>
      <c r="AA73">
        <v>76.569999999999993</v>
      </c>
      <c r="AB73">
        <v>15.31</v>
      </c>
      <c r="AC73">
        <v>19.53</v>
      </c>
      <c r="AD73">
        <v>8</v>
      </c>
      <c r="AE73">
        <v>10</v>
      </c>
      <c r="AF73">
        <v>5</v>
      </c>
      <c r="AG73">
        <v>0</v>
      </c>
      <c r="AH73">
        <v>15</v>
      </c>
      <c r="AI73">
        <v>15</v>
      </c>
      <c r="AJ73">
        <v>26.07</v>
      </c>
      <c r="AK73">
        <v>35</v>
      </c>
      <c r="AL73">
        <v>15</v>
      </c>
    </row>
    <row r="74" spans="1:38">
      <c r="A74" t="s">
        <v>116</v>
      </c>
      <c r="B74" s="34">
        <v>113.89</v>
      </c>
      <c r="C74" s="34">
        <v>76.55</v>
      </c>
      <c r="D74" s="93">
        <f t="shared" si="1"/>
        <v>8.26</v>
      </c>
      <c r="E74" s="34">
        <v>0</v>
      </c>
      <c r="F74" s="34"/>
      <c r="G74" s="34"/>
      <c r="H74" s="34"/>
      <c r="I74" s="34"/>
      <c r="J74" s="37">
        <v>1.59</v>
      </c>
      <c r="K74" s="37">
        <v>1.59</v>
      </c>
      <c r="L74" s="37">
        <v>1.63</v>
      </c>
      <c r="M74">
        <v>57.91</v>
      </c>
      <c r="N74">
        <v>271.55</v>
      </c>
      <c r="O74">
        <v>53.1</v>
      </c>
      <c r="P74">
        <v>1.4</v>
      </c>
      <c r="Q74">
        <v>12.41</v>
      </c>
      <c r="R74" s="93">
        <v>3.42</v>
      </c>
      <c r="S74" s="93">
        <v>1</v>
      </c>
      <c r="T74" s="93">
        <v>3.84</v>
      </c>
      <c r="U74">
        <v>1.61</v>
      </c>
      <c r="V74">
        <v>8.2171839999999996</v>
      </c>
      <c r="W74">
        <v>1.44</v>
      </c>
      <c r="X74">
        <v>26</v>
      </c>
      <c r="Y74">
        <v>8.66</v>
      </c>
      <c r="Z74">
        <v>8.67</v>
      </c>
      <c r="AA74">
        <v>55.54</v>
      </c>
      <c r="AB74">
        <v>11.11</v>
      </c>
      <c r="AC74">
        <v>13.32</v>
      </c>
      <c r="AD74">
        <v>5</v>
      </c>
      <c r="AE74">
        <v>7</v>
      </c>
      <c r="AF74">
        <v>3</v>
      </c>
      <c r="AG74">
        <v>0</v>
      </c>
      <c r="AH74">
        <v>14.67</v>
      </c>
      <c r="AI74">
        <v>14.67</v>
      </c>
      <c r="AJ74">
        <v>26.07</v>
      </c>
      <c r="AK74">
        <v>18</v>
      </c>
      <c r="AL74">
        <v>7</v>
      </c>
    </row>
    <row r="75" spans="1:38">
      <c r="A75" t="s">
        <v>117</v>
      </c>
      <c r="B75" s="34">
        <v>130.63</v>
      </c>
      <c r="C75" s="34">
        <v>76.55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0.9</v>
      </c>
      <c r="K75" s="37">
        <v>0.9</v>
      </c>
      <c r="L75" s="37">
        <v>0.92</v>
      </c>
      <c r="M75">
        <v>57.91</v>
      </c>
      <c r="N75">
        <v>271.55</v>
      </c>
      <c r="O75">
        <v>53.1</v>
      </c>
      <c r="P75">
        <v>1.48</v>
      </c>
      <c r="Q75">
        <v>11.81</v>
      </c>
      <c r="R75" s="93">
        <v>0</v>
      </c>
      <c r="S75" s="93">
        <v>0</v>
      </c>
      <c r="T75" s="93">
        <v>0</v>
      </c>
      <c r="U75">
        <v>1.69</v>
      </c>
      <c r="V75">
        <v>3.8846639999999999</v>
      </c>
      <c r="W75">
        <v>1.44</v>
      </c>
      <c r="X75">
        <v>27.5</v>
      </c>
      <c r="Y75">
        <v>9.16</v>
      </c>
      <c r="Z75">
        <v>9.17</v>
      </c>
      <c r="AA75">
        <v>37.43</v>
      </c>
      <c r="AB75">
        <v>7.49</v>
      </c>
      <c r="AC75">
        <v>8.06</v>
      </c>
      <c r="AD75">
        <v>4</v>
      </c>
      <c r="AE75">
        <v>3</v>
      </c>
      <c r="AF75">
        <v>1</v>
      </c>
      <c r="AG75">
        <v>0</v>
      </c>
      <c r="AH75">
        <v>15</v>
      </c>
      <c r="AI75">
        <v>15</v>
      </c>
      <c r="AJ75">
        <v>26.07</v>
      </c>
      <c r="AK75">
        <v>7</v>
      </c>
      <c r="AL75">
        <v>3</v>
      </c>
    </row>
    <row r="76" spans="1:38">
      <c r="A76" t="s">
        <v>118</v>
      </c>
      <c r="B76" s="34">
        <v>130.63</v>
      </c>
      <c r="C76" s="34">
        <v>76.55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0.4</v>
      </c>
      <c r="K76" s="37">
        <v>0.4</v>
      </c>
      <c r="L76" s="37">
        <v>0.41</v>
      </c>
      <c r="M76">
        <v>57.91</v>
      </c>
      <c r="N76">
        <v>271.55</v>
      </c>
      <c r="O76">
        <v>100.05</v>
      </c>
      <c r="P76">
        <v>1.48</v>
      </c>
      <c r="Q76">
        <v>11.01</v>
      </c>
      <c r="R76" s="93">
        <v>0</v>
      </c>
      <c r="S76" s="93">
        <v>0</v>
      </c>
      <c r="T76" s="93">
        <v>0</v>
      </c>
      <c r="U76">
        <v>1.69</v>
      </c>
      <c r="V76">
        <v>1.382512</v>
      </c>
      <c r="W76">
        <v>1.44</v>
      </c>
      <c r="X76">
        <v>29.5</v>
      </c>
      <c r="Y76">
        <v>9.84</v>
      </c>
      <c r="Z76">
        <v>9.83</v>
      </c>
      <c r="AA76">
        <v>22.76</v>
      </c>
      <c r="AB76">
        <v>4.55</v>
      </c>
      <c r="AC76">
        <v>4.03</v>
      </c>
      <c r="AD76">
        <v>3</v>
      </c>
      <c r="AE76">
        <v>0</v>
      </c>
      <c r="AF76">
        <v>0</v>
      </c>
      <c r="AG76">
        <v>0</v>
      </c>
      <c r="AH76">
        <v>18.329999999999998</v>
      </c>
      <c r="AI76">
        <v>18.329999999999998</v>
      </c>
      <c r="AJ76">
        <v>26.07</v>
      </c>
      <c r="AK76">
        <v>1</v>
      </c>
      <c r="AL76">
        <v>1</v>
      </c>
    </row>
    <row r="77" spans="1:38">
      <c r="A77" t="s">
        <v>119</v>
      </c>
      <c r="B77" s="34">
        <v>130.63</v>
      </c>
      <c r="C77" s="34">
        <v>87.09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0.03</v>
      </c>
      <c r="K77" s="37">
        <v>0.03</v>
      </c>
      <c r="L77" s="37">
        <v>0.03</v>
      </c>
      <c r="M77">
        <v>57.91</v>
      </c>
      <c r="N77">
        <v>271.55</v>
      </c>
      <c r="O77">
        <v>100.05</v>
      </c>
      <c r="P77">
        <v>1.48</v>
      </c>
      <c r="Q77">
        <v>10.210000000000001</v>
      </c>
      <c r="R77" s="93">
        <v>0</v>
      </c>
      <c r="S77" s="93">
        <v>0</v>
      </c>
      <c r="T77" s="93">
        <v>0</v>
      </c>
      <c r="U77">
        <v>1.69</v>
      </c>
      <c r="V77">
        <v>0</v>
      </c>
      <c r="W77">
        <v>1.44</v>
      </c>
      <c r="X77">
        <v>31</v>
      </c>
      <c r="Y77">
        <v>10.34</v>
      </c>
      <c r="Z77">
        <v>10.33</v>
      </c>
      <c r="AA77">
        <v>12.29</v>
      </c>
      <c r="AB77">
        <v>2.46</v>
      </c>
      <c r="AC77">
        <v>1.22</v>
      </c>
      <c r="AD77">
        <v>2</v>
      </c>
      <c r="AE77">
        <v>0</v>
      </c>
      <c r="AF77">
        <v>0</v>
      </c>
      <c r="AG77">
        <v>6.66</v>
      </c>
      <c r="AH77">
        <v>23</v>
      </c>
      <c r="AI77">
        <v>23</v>
      </c>
      <c r="AJ77">
        <v>27.03</v>
      </c>
      <c r="AK77">
        <v>1</v>
      </c>
      <c r="AL77">
        <v>0</v>
      </c>
    </row>
    <row r="78" spans="1:38">
      <c r="A78" t="s">
        <v>120</v>
      </c>
      <c r="B78" s="34">
        <v>130.63</v>
      </c>
      <c r="C78" s="34">
        <v>87.09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57.91</v>
      </c>
      <c r="N78">
        <v>271.55</v>
      </c>
      <c r="O78">
        <v>100.05</v>
      </c>
      <c r="P78">
        <v>1.48</v>
      </c>
      <c r="Q78">
        <v>9.41</v>
      </c>
      <c r="R78" s="93">
        <v>0</v>
      </c>
      <c r="S78" s="93">
        <v>0</v>
      </c>
      <c r="T78" s="93">
        <v>0</v>
      </c>
      <c r="U78">
        <v>1.69</v>
      </c>
      <c r="V78">
        <v>0</v>
      </c>
      <c r="W78">
        <v>1.44</v>
      </c>
      <c r="X78">
        <v>34.5</v>
      </c>
      <c r="Y78">
        <v>11.5</v>
      </c>
      <c r="Z78">
        <v>11.5</v>
      </c>
      <c r="AA78">
        <v>0</v>
      </c>
      <c r="AB78">
        <v>0</v>
      </c>
      <c r="AC78">
        <v>0.61</v>
      </c>
      <c r="AD78">
        <v>1</v>
      </c>
      <c r="AE78">
        <v>0</v>
      </c>
      <c r="AF78">
        <v>0</v>
      </c>
      <c r="AG78">
        <v>6.66</v>
      </c>
      <c r="AH78">
        <v>25.67</v>
      </c>
      <c r="AI78">
        <v>25.67</v>
      </c>
      <c r="AJ78">
        <v>27.03</v>
      </c>
      <c r="AK78">
        <v>0</v>
      </c>
      <c r="AL78">
        <v>0</v>
      </c>
    </row>
    <row r="79" spans="1:38">
      <c r="A79" t="s">
        <v>121</v>
      </c>
      <c r="B79" s="34">
        <v>130.63</v>
      </c>
      <c r="C79" s="34">
        <v>87.09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57.91</v>
      </c>
      <c r="N79">
        <v>271.55</v>
      </c>
      <c r="O79">
        <v>100.05</v>
      </c>
      <c r="P79">
        <v>1.48</v>
      </c>
      <c r="Q79">
        <v>8.61</v>
      </c>
      <c r="R79" s="93">
        <v>0</v>
      </c>
      <c r="S79" s="93">
        <v>0</v>
      </c>
      <c r="T79" s="93">
        <v>0</v>
      </c>
      <c r="U79">
        <v>1.69</v>
      </c>
      <c r="V79">
        <v>0</v>
      </c>
      <c r="W79">
        <v>1.39</v>
      </c>
      <c r="X79">
        <v>37</v>
      </c>
      <c r="Y79">
        <v>12.34</v>
      </c>
      <c r="Z79">
        <v>12.33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27.67</v>
      </c>
      <c r="AI79">
        <v>27.67</v>
      </c>
      <c r="AJ79">
        <v>27.03</v>
      </c>
      <c r="AK79">
        <v>0</v>
      </c>
      <c r="AL79">
        <v>0</v>
      </c>
    </row>
    <row r="80" spans="1:38">
      <c r="A80" t="s">
        <v>122</v>
      </c>
      <c r="B80" s="34">
        <v>130.63</v>
      </c>
      <c r="C80" s="34">
        <v>87.09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57.91</v>
      </c>
      <c r="N80">
        <v>271.55</v>
      </c>
      <c r="O80">
        <v>100.05</v>
      </c>
      <c r="P80">
        <v>1.48</v>
      </c>
      <c r="Q80">
        <v>7.81</v>
      </c>
      <c r="R80" s="93">
        <v>0</v>
      </c>
      <c r="S80" s="93">
        <v>0</v>
      </c>
      <c r="T80" s="93">
        <v>0</v>
      </c>
      <c r="U80">
        <v>1.69</v>
      </c>
      <c r="V80">
        <v>0</v>
      </c>
      <c r="W80">
        <v>1.39</v>
      </c>
      <c r="X80">
        <v>45.5</v>
      </c>
      <c r="Y80">
        <v>15.16</v>
      </c>
      <c r="Z80">
        <v>15.17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29.67</v>
      </c>
      <c r="AI80">
        <v>29.67</v>
      </c>
      <c r="AJ80">
        <v>27.03</v>
      </c>
      <c r="AK80">
        <v>0</v>
      </c>
      <c r="AL80">
        <v>0</v>
      </c>
    </row>
    <row r="81" spans="1:38">
      <c r="A81" t="s">
        <v>123</v>
      </c>
      <c r="B81" s="34">
        <v>130.63</v>
      </c>
      <c r="C81" s="34">
        <v>87.09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57.91</v>
      </c>
      <c r="N81">
        <v>271.55</v>
      </c>
      <c r="O81">
        <v>100.05</v>
      </c>
      <c r="P81">
        <v>1.48</v>
      </c>
      <c r="Q81">
        <v>7.61</v>
      </c>
      <c r="R81" s="93">
        <v>0</v>
      </c>
      <c r="S81" s="93">
        <v>0</v>
      </c>
      <c r="T81" s="93">
        <v>0</v>
      </c>
      <c r="U81">
        <v>1.69</v>
      </c>
      <c r="V81">
        <v>0</v>
      </c>
      <c r="W81">
        <v>1.39</v>
      </c>
      <c r="X81">
        <v>32.5</v>
      </c>
      <c r="Y81">
        <v>10.84</v>
      </c>
      <c r="Z81">
        <v>10.83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31</v>
      </c>
      <c r="AI81">
        <v>31</v>
      </c>
      <c r="AJ81">
        <v>27.03</v>
      </c>
      <c r="AK81">
        <v>0</v>
      </c>
      <c r="AL81">
        <v>0</v>
      </c>
    </row>
    <row r="82" spans="1:38">
      <c r="A82" t="s">
        <v>124</v>
      </c>
      <c r="B82" s="34">
        <v>130.63</v>
      </c>
      <c r="C82" s="34">
        <v>87.09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57.91</v>
      </c>
      <c r="N82">
        <v>271.55</v>
      </c>
      <c r="O82">
        <v>100.05</v>
      </c>
      <c r="P82">
        <v>1.48</v>
      </c>
      <c r="Q82">
        <v>7.41</v>
      </c>
      <c r="R82" s="93">
        <v>0</v>
      </c>
      <c r="S82" s="93">
        <v>0</v>
      </c>
      <c r="T82" s="93">
        <v>0</v>
      </c>
      <c r="U82">
        <v>1.69</v>
      </c>
      <c r="V82">
        <v>0</v>
      </c>
      <c r="W82">
        <v>1.39</v>
      </c>
      <c r="X82">
        <v>34</v>
      </c>
      <c r="Y82">
        <v>11.34</v>
      </c>
      <c r="Z82">
        <v>11.33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32.67</v>
      </c>
      <c r="AI82">
        <v>32.67</v>
      </c>
      <c r="AJ82">
        <v>27.03</v>
      </c>
      <c r="AK82">
        <v>0</v>
      </c>
      <c r="AL82">
        <v>0</v>
      </c>
    </row>
    <row r="83" spans="1:38">
      <c r="A83" t="s">
        <v>125</v>
      </c>
      <c r="B83" s="34">
        <v>130.63</v>
      </c>
      <c r="C83" s="34">
        <v>87.09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57.91</v>
      </c>
      <c r="N83">
        <v>271.55</v>
      </c>
      <c r="O83">
        <v>100.05</v>
      </c>
      <c r="P83">
        <v>1.79</v>
      </c>
      <c r="Q83">
        <v>7.21</v>
      </c>
      <c r="R83" s="93">
        <v>0</v>
      </c>
      <c r="S83" s="93">
        <v>0</v>
      </c>
      <c r="T83" s="93">
        <v>0</v>
      </c>
      <c r="U83">
        <v>1.77</v>
      </c>
      <c r="V83">
        <v>0</v>
      </c>
      <c r="W83">
        <v>1.39</v>
      </c>
      <c r="X83">
        <v>34.5</v>
      </c>
      <c r="Y83">
        <v>11.5</v>
      </c>
      <c r="Z83">
        <v>11.5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34.33</v>
      </c>
      <c r="AI83">
        <v>34.33</v>
      </c>
      <c r="AJ83">
        <v>27.03</v>
      </c>
      <c r="AK83">
        <v>0</v>
      </c>
      <c r="AL83">
        <v>0</v>
      </c>
    </row>
    <row r="84" spans="1:38">
      <c r="A84" t="s">
        <v>126</v>
      </c>
      <c r="B84" s="34">
        <v>130.63</v>
      </c>
      <c r="C84" s="34">
        <v>87.09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57.91</v>
      </c>
      <c r="N84">
        <v>271.55</v>
      </c>
      <c r="O84">
        <v>100.05</v>
      </c>
      <c r="P84">
        <v>1.79</v>
      </c>
      <c r="Q84">
        <v>7.21</v>
      </c>
      <c r="R84" s="93">
        <v>0</v>
      </c>
      <c r="S84" s="93">
        <v>0</v>
      </c>
      <c r="T84" s="93">
        <v>0</v>
      </c>
      <c r="U84">
        <v>1.77</v>
      </c>
      <c r="V84">
        <v>0</v>
      </c>
      <c r="W84">
        <v>1.39</v>
      </c>
      <c r="X84">
        <v>37</v>
      </c>
      <c r="Y84">
        <v>12.34</v>
      </c>
      <c r="Z84">
        <v>12.33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37.67</v>
      </c>
      <c r="AI84">
        <v>37.67</v>
      </c>
      <c r="AJ84">
        <v>27.03</v>
      </c>
      <c r="AK84">
        <v>0</v>
      </c>
      <c r="AL84">
        <v>0</v>
      </c>
    </row>
    <row r="85" spans="1:38">
      <c r="A85" t="s">
        <v>127</v>
      </c>
      <c r="B85" s="34">
        <v>130.63</v>
      </c>
      <c r="C85" s="34">
        <v>87.09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57.91</v>
      </c>
      <c r="N85">
        <v>271.55</v>
      </c>
      <c r="O85">
        <v>96.6</v>
      </c>
      <c r="P85">
        <v>1.79</v>
      </c>
      <c r="Q85">
        <v>7.21</v>
      </c>
      <c r="R85" s="93">
        <v>0</v>
      </c>
      <c r="S85" s="93">
        <v>0</v>
      </c>
      <c r="T85" s="93">
        <v>0</v>
      </c>
      <c r="U85">
        <v>1.77</v>
      </c>
      <c r="V85">
        <v>0</v>
      </c>
      <c r="W85">
        <v>1.39</v>
      </c>
      <c r="X85">
        <v>37.5</v>
      </c>
      <c r="Y85">
        <v>12.5</v>
      </c>
      <c r="Z85">
        <v>12.5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40.33</v>
      </c>
      <c r="AI85">
        <v>40.33</v>
      </c>
      <c r="AJ85">
        <v>27.03</v>
      </c>
      <c r="AK85">
        <v>0</v>
      </c>
      <c r="AL85">
        <v>0</v>
      </c>
    </row>
    <row r="86" spans="1:38">
      <c r="A86" t="s">
        <v>128</v>
      </c>
      <c r="B86" s="34">
        <v>130.63</v>
      </c>
      <c r="C86" s="34">
        <v>87.09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57.91</v>
      </c>
      <c r="N86">
        <v>271.55</v>
      </c>
      <c r="O86">
        <v>96.6</v>
      </c>
      <c r="P86">
        <v>1.79</v>
      </c>
      <c r="Q86">
        <v>7.21</v>
      </c>
      <c r="R86" s="93">
        <v>0</v>
      </c>
      <c r="S86" s="93">
        <v>0</v>
      </c>
      <c r="T86" s="93">
        <v>0</v>
      </c>
      <c r="U86">
        <v>1.77</v>
      </c>
      <c r="V86">
        <v>0</v>
      </c>
      <c r="W86">
        <v>1.39</v>
      </c>
      <c r="X86">
        <v>40.5</v>
      </c>
      <c r="Y86">
        <v>13.5</v>
      </c>
      <c r="Z86">
        <v>13.5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42.67</v>
      </c>
      <c r="AI86">
        <v>42.67</v>
      </c>
      <c r="AJ86">
        <v>27.03</v>
      </c>
      <c r="AK86">
        <v>0</v>
      </c>
      <c r="AL86">
        <v>0</v>
      </c>
    </row>
    <row r="87" spans="1:38">
      <c r="A87" t="s">
        <v>129</v>
      </c>
      <c r="B87" s="34">
        <v>130.63</v>
      </c>
      <c r="C87" s="34">
        <v>87.09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57.91</v>
      </c>
      <c r="N87">
        <v>271.55</v>
      </c>
      <c r="O87">
        <v>67.63</v>
      </c>
      <c r="P87">
        <v>1.79</v>
      </c>
      <c r="Q87">
        <v>7.21</v>
      </c>
      <c r="R87" s="93">
        <v>0</v>
      </c>
      <c r="S87" s="93">
        <v>0</v>
      </c>
      <c r="T87" s="93">
        <v>0</v>
      </c>
      <c r="U87">
        <v>1.69</v>
      </c>
      <c r="V87">
        <v>0</v>
      </c>
      <c r="W87">
        <v>1.34</v>
      </c>
      <c r="X87">
        <v>44.5</v>
      </c>
      <c r="Y87">
        <v>14.84</v>
      </c>
      <c r="Z87">
        <v>14.83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49.67</v>
      </c>
      <c r="AI87">
        <v>49.67</v>
      </c>
      <c r="AJ87">
        <v>27.03</v>
      </c>
      <c r="AK87">
        <v>0</v>
      </c>
      <c r="AL87">
        <v>0</v>
      </c>
    </row>
    <row r="88" spans="1:38">
      <c r="A88" t="s">
        <v>130</v>
      </c>
      <c r="B88" s="34">
        <v>130.63</v>
      </c>
      <c r="C88" s="34">
        <v>76.55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57.91</v>
      </c>
      <c r="N88">
        <v>271.55</v>
      </c>
      <c r="O88">
        <v>53.1</v>
      </c>
      <c r="P88">
        <v>1.79</v>
      </c>
      <c r="Q88">
        <v>7.21</v>
      </c>
      <c r="R88" s="93">
        <v>0</v>
      </c>
      <c r="S88" s="93">
        <v>0</v>
      </c>
      <c r="T88" s="93">
        <v>0</v>
      </c>
      <c r="U88">
        <v>1.69</v>
      </c>
      <c r="V88">
        <v>0</v>
      </c>
      <c r="W88">
        <v>1.34</v>
      </c>
      <c r="X88">
        <v>47.5</v>
      </c>
      <c r="Y88">
        <v>15.84</v>
      </c>
      <c r="Z88">
        <v>15.83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51</v>
      </c>
      <c r="AI88">
        <v>51</v>
      </c>
      <c r="AJ88">
        <v>27.03</v>
      </c>
      <c r="AK88">
        <v>0</v>
      </c>
      <c r="AL88">
        <v>0</v>
      </c>
    </row>
    <row r="89" spans="1:38">
      <c r="A89" t="s">
        <v>131</v>
      </c>
      <c r="B89" s="34">
        <v>130.63</v>
      </c>
      <c r="C89" s="34">
        <v>76.55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57.91</v>
      </c>
      <c r="N89">
        <v>271.55</v>
      </c>
      <c r="O89">
        <v>53.1</v>
      </c>
      <c r="P89">
        <v>1.79</v>
      </c>
      <c r="Q89">
        <v>7.21</v>
      </c>
      <c r="R89" s="93">
        <v>0</v>
      </c>
      <c r="S89" s="93">
        <v>0</v>
      </c>
      <c r="T89" s="93">
        <v>0</v>
      </c>
      <c r="U89">
        <v>1.69</v>
      </c>
      <c r="V89">
        <v>0</v>
      </c>
      <c r="W89">
        <v>1.34</v>
      </c>
      <c r="X89">
        <v>52.5</v>
      </c>
      <c r="Y89">
        <v>17.5</v>
      </c>
      <c r="Z89">
        <v>17.5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51.67</v>
      </c>
      <c r="AI89">
        <v>51.67</v>
      </c>
      <c r="AJ89">
        <v>27.03</v>
      </c>
      <c r="AK89">
        <v>0</v>
      </c>
      <c r="AL89">
        <v>0</v>
      </c>
    </row>
    <row r="90" spans="1:38">
      <c r="A90" t="s">
        <v>132</v>
      </c>
      <c r="B90" s="34">
        <v>130.63</v>
      </c>
      <c r="C90" s="34">
        <v>76.55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57.91</v>
      </c>
      <c r="N90">
        <v>271.55</v>
      </c>
      <c r="O90">
        <v>53.1</v>
      </c>
      <c r="P90">
        <v>1.79</v>
      </c>
      <c r="Q90">
        <v>6.81</v>
      </c>
      <c r="R90" s="93">
        <v>0</v>
      </c>
      <c r="S90" s="93">
        <v>0</v>
      </c>
      <c r="T90" s="93">
        <v>0</v>
      </c>
      <c r="U90">
        <v>1.69</v>
      </c>
      <c r="V90">
        <v>0</v>
      </c>
      <c r="W90">
        <v>1.34</v>
      </c>
      <c r="X90">
        <v>62.5</v>
      </c>
      <c r="Y90">
        <v>20.84</v>
      </c>
      <c r="Z90">
        <v>20.83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51</v>
      </c>
      <c r="AI90">
        <v>51</v>
      </c>
      <c r="AJ90">
        <v>27.03</v>
      </c>
      <c r="AK90">
        <v>0</v>
      </c>
      <c r="AL90">
        <v>0</v>
      </c>
    </row>
    <row r="91" spans="1:38">
      <c r="A91" t="s">
        <v>133</v>
      </c>
      <c r="B91" s="34">
        <v>130.63</v>
      </c>
      <c r="C91" s="34">
        <v>76.55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57.91</v>
      </c>
      <c r="N91">
        <v>271.55</v>
      </c>
      <c r="O91">
        <v>53.1</v>
      </c>
      <c r="P91">
        <v>1.79</v>
      </c>
      <c r="Q91">
        <v>6.41</v>
      </c>
      <c r="R91" s="93">
        <v>0</v>
      </c>
      <c r="S91" s="93">
        <v>0</v>
      </c>
      <c r="T91" s="93">
        <v>0</v>
      </c>
      <c r="U91">
        <v>1.69</v>
      </c>
      <c r="V91">
        <v>0</v>
      </c>
      <c r="W91">
        <v>1.34</v>
      </c>
      <c r="X91">
        <v>65.5</v>
      </c>
      <c r="Y91">
        <v>21.84</v>
      </c>
      <c r="Z91">
        <v>21.83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9.66</v>
      </c>
      <c r="AH91">
        <v>46</v>
      </c>
      <c r="AI91">
        <v>46</v>
      </c>
      <c r="AJ91">
        <v>26.07</v>
      </c>
      <c r="AK91">
        <v>0</v>
      </c>
      <c r="AL91">
        <v>0</v>
      </c>
    </row>
    <row r="92" spans="1:38">
      <c r="A92" t="s">
        <v>134</v>
      </c>
      <c r="B92" s="34">
        <v>130.63</v>
      </c>
      <c r="C92" s="34">
        <v>76.55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57.91</v>
      </c>
      <c r="N92">
        <v>271.55</v>
      </c>
      <c r="O92">
        <v>53.1</v>
      </c>
      <c r="P92">
        <v>1.79</v>
      </c>
      <c r="Q92">
        <v>6.01</v>
      </c>
      <c r="R92" s="93">
        <v>0</v>
      </c>
      <c r="S92" s="93">
        <v>0</v>
      </c>
      <c r="T92" s="93">
        <v>0</v>
      </c>
      <c r="U92">
        <v>1.69</v>
      </c>
      <c r="V92">
        <v>0</v>
      </c>
      <c r="W92">
        <v>1.34</v>
      </c>
      <c r="X92">
        <v>65.5</v>
      </c>
      <c r="Y92">
        <v>21.84</v>
      </c>
      <c r="Z92">
        <v>21.83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10.34</v>
      </c>
      <c r="AH92">
        <v>45</v>
      </c>
      <c r="AI92">
        <v>45</v>
      </c>
      <c r="AJ92">
        <v>26.07</v>
      </c>
      <c r="AK92">
        <v>0</v>
      </c>
      <c r="AL92">
        <v>0</v>
      </c>
    </row>
    <row r="93" spans="1:38">
      <c r="A93" t="s">
        <v>135</v>
      </c>
      <c r="B93" s="34">
        <v>130.63</v>
      </c>
      <c r="C93" s="34">
        <v>76.55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57.91</v>
      </c>
      <c r="N93">
        <v>271.55</v>
      </c>
      <c r="O93">
        <v>53.1</v>
      </c>
      <c r="P93">
        <v>1.94</v>
      </c>
      <c r="Q93">
        <v>6.01</v>
      </c>
      <c r="R93" s="93">
        <v>0</v>
      </c>
      <c r="S93" s="93">
        <v>0</v>
      </c>
      <c r="T93" s="93">
        <v>0</v>
      </c>
      <c r="U93">
        <v>1.92</v>
      </c>
      <c r="V93">
        <v>0</v>
      </c>
      <c r="W93">
        <v>1.34</v>
      </c>
      <c r="X93">
        <v>65.5</v>
      </c>
      <c r="Y93">
        <v>21.84</v>
      </c>
      <c r="Z93">
        <v>21.83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11.34</v>
      </c>
      <c r="AH93">
        <v>32.67</v>
      </c>
      <c r="AI93">
        <v>32.67</v>
      </c>
      <c r="AJ93">
        <v>26.07</v>
      </c>
      <c r="AK93">
        <v>0</v>
      </c>
      <c r="AL93">
        <v>0</v>
      </c>
    </row>
    <row r="94" spans="1:38">
      <c r="A94" t="s">
        <v>136</v>
      </c>
      <c r="B94" s="34">
        <v>130.63</v>
      </c>
      <c r="C94" s="34">
        <v>76.55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57.91</v>
      </c>
      <c r="N94">
        <v>252</v>
      </c>
      <c r="O94">
        <v>53.1</v>
      </c>
      <c r="P94">
        <v>1.94</v>
      </c>
      <c r="Q94">
        <v>6.01</v>
      </c>
      <c r="R94" s="93">
        <v>0</v>
      </c>
      <c r="S94" s="93">
        <v>0</v>
      </c>
      <c r="T94" s="93">
        <v>0</v>
      </c>
      <c r="U94">
        <v>1.92</v>
      </c>
      <c r="V94">
        <v>0</v>
      </c>
      <c r="W94">
        <v>1.34</v>
      </c>
      <c r="X94">
        <v>66</v>
      </c>
      <c r="Y94">
        <v>22</v>
      </c>
      <c r="Z94">
        <v>22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11.34</v>
      </c>
      <c r="AH94">
        <v>32.33</v>
      </c>
      <c r="AI94">
        <v>32.33</v>
      </c>
      <c r="AJ94">
        <v>26.07</v>
      </c>
      <c r="AK94">
        <v>0</v>
      </c>
      <c r="AL94">
        <v>0</v>
      </c>
    </row>
    <row r="95" spans="1:38">
      <c r="A95" t="s">
        <v>137</v>
      </c>
      <c r="B95" s="34">
        <v>130.63</v>
      </c>
      <c r="C95" s="34">
        <v>76.55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57.91</v>
      </c>
      <c r="N95">
        <v>231.72</v>
      </c>
      <c r="O95">
        <v>53.1</v>
      </c>
      <c r="P95">
        <v>1.94</v>
      </c>
      <c r="Q95">
        <v>13.33</v>
      </c>
      <c r="R95" s="93">
        <v>0</v>
      </c>
      <c r="S95" s="93">
        <v>0</v>
      </c>
      <c r="T95" s="93">
        <v>0</v>
      </c>
      <c r="U95">
        <v>1.92</v>
      </c>
      <c r="V95">
        <v>0</v>
      </c>
      <c r="W95">
        <v>1.34</v>
      </c>
      <c r="X95">
        <v>66</v>
      </c>
      <c r="Y95">
        <v>22</v>
      </c>
      <c r="Z95">
        <v>22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11.34</v>
      </c>
      <c r="AH95">
        <v>32</v>
      </c>
      <c r="AI95">
        <v>32</v>
      </c>
      <c r="AJ95">
        <v>27.03</v>
      </c>
      <c r="AK95">
        <v>0</v>
      </c>
      <c r="AL95">
        <v>0</v>
      </c>
    </row>
    <row r="96" spans="1:38">
      <c r="A96" t="s">
        <v>138</v>
      </c>
      <c r="B96" s="34">
        <v>130.63</v>
      </c>
      <c r="C96" s="34">
        <v>76.55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57.91</v>
      </c>
      <c r="N96">
        <v>212.41</v>
      </c>
      <c r="O96">
        <v>53.1</v>
      </c>
      <c r="P96">
        <v>1.94</v>
      </c>
      <c r="Q96">
        <v>12.93</v>
      </c>
      <c r="R96" s="93">
        <v>0</v>
      </c>
      <c r="S96" s="93">
        <v>0</v>
      </c>
      <c r="T96" s="93">
        <v>0</v>
      </c>
      <c r="U96">
        <v>1.92</v>
      </c>
      <c r="V96">
        <v>0</v>
      </c>
      <c r="W96">
        <v>1.34</v>
      </c>
      <c r="X96">
        <v>66</v>
      </c>
      <c r="Y96">
        <v>22</v>
      </c>
      <c r="Z96">
        <v>22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11.66</v>
      </c>
      <c r="AH96">
        <v>31.67</v>
      </c>
      <c r="AI96">
        <v>31.67</v>
      </c>
      <c r="AJ96">
        <v>27.03</v>
      </c>
      <c r="AK96">
        <v>0</v>
      </c>
      <c r="AL96">
        <v>0</v>
      </c>
    </row>
    <row r="97" spans="1:50">
      <c r="A97" t="s">
        <v>139</v>
      </c>
      <c r="B97" s="34">
        <v>130.63</v>
      </c>
      <c r="C97" s="34">
        <v>76.55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57.91</v>
      </c>
      <c r="N97">
        <v>198.89</v>
      </c>
      <c r="O97">
        <v>100.05</v>
      </c>
      <c r="P97">
        <v>1.94</v>
      </c>
      <c r="Q97">
        <v>12.53</v>
      </c>
      <c r="R97" s="93">
        <v>0</v>
      </c>
      <c r="S97" s="93">
        <v>0</v>
      </c>
      <c r="T97" s="93">
        <v>0</v>
      </c>
      <c r="U97">
        <v>1.77</v>
      </c>
      <c r="V97">
        <v>0</v>
      </c>
      <c r="W97">
        <v>1.34</v>
      </c>
      <c r="X97">
        <v>66.5</v>
      </c>
      <c r="Y97">
        <v>22.16</v>
      </c>
      <c r="Z97">
        <v>22.17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11.66</v>
      </c>
      <c r="AH97">
        <v>30.67</v>
      </c>
      <c r="AI97">
        <v>30.67</v>
      </c>
      <c r="AJ97">
        <v>27.03</v>
      </c>
      <c r="AK97">
        <v>0</v>
      </c>
      <c r="AL97">
        <v>0</v>
      </c>
    </row>
    <row r="98" spans="1:50">
      <c r="A98" t="s">
        <v>140</v>
      </c>
      <c r="B98" s="34">
        <v>130.63</v>
      </c>
      <c r="C98" s="34">
        <v>76.55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57.91</v>
      </c>
      <c r="N98">
        <v>185.38</v>
      </c>
      <c r="O98">
        <v>100.05</v>
      </c>
      <c r="P98">
        <v>1.94</v>
      </c>
      <c r="Q98">
        <v>12.13</v>
      </c>
      <c r="R98" s="93">
        <v>0</v>
      </c>
      <c r="S98" s="93">
        <v>0</v>
      </c>
      <c r="T98" s="93">
        <v>0</v>
      </c>
      <c r="U98">
        <v>1.77</v>
      </c>
      <c r="V98">
        <v>0</v>
      </c>
      <c r="W98">
        <v>1.34</v>
      </c>
      <c r="X98">
        <v>66.5</v>
      </c>
      <c r="Y98">
        <v>22.16</v>
      </c>
      <c r="Z98">
        <v>22.17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11.66</v>
      </c>
      <c r="AH98">
        <v>30.67</v>
      </c>
      <c r="AI98">
        <v>30.67</v>
      </c>
      <c r="AJ98">
        <v>27.03</v>
      </c>
      <c r="AK98">
        <v>0</v>
      </c>
      <c r="AL98">
        <v>0</v>
      </c>
    </row>
    <row r="99" spans="1:50">
      <c r="A99" t="s">
        <v>141</v>
      </c>
      <c r="B99" s="34">
        <f>SUM(B3:B98)/4000</f>
        <v>2.803614999999998</v>
      </c>
      <c r="C99" s="34">
        <f t="shared" ref="C99:P99" si="2">SUM(C3:C98)/4000</f>
        <v>1.738022500000002</v>
      </c>
      <c r="D99" s="93">
        <f t="shared" ref="D99" si="3">SUM(D3:D98)/4000</f>
        <v>0.99949250000000067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0.12141999999999999</v>
      </c>
      <c r="K99" s="37">
        <f t="shared" si="2"/>
        <v>0.12141999999999999</v>
      </c>
      <c r="L99" s="37">
        <f t="shared" si="2"/>
        <v>0.12448249999999997</v>
      </c>
      <c r="M99">
        <f t="shared" si="2"/>
        <v>1.3712474999999982</v>
      </c>
      <c r="N99">
        <f t="shared" si="2"/>
        <v>6.4478624999999905</v>
      </c>
      <c r="O99">
        <f t="shared" si="2"/>
        <v>1.5697450000000013</v>
      </c>
      <c r="P99">
        <f t="shared" si="2"/>
        <v>3.4365000000000014E-2</v>
      </c>
      <c r="Q99">
        <f t="shared" ref="Q99:AF99" si="5">SUM(Q3:Q98)/4000</f>
        <v>0.18108999999999992</v>
      </c>
      <c r="R99" s="93">
        <f t="shared" si="5"/>
        <v>0.33479499999999979</v>
      </c>
      <c r="S99" s="93">
        <f t="shared" si="5"/>
        <v>0.33713749999999976</v>
      </c>
      <c r="T99" s="93">
        <f t="shared" si="5"/>
        <v>0.3275599999999998</v>
      </c>
      <c r="U99">
        <f t="shared" si="5"/>
        <v>3.6389999999999978E-2</v>
      </c>
      <c r="V99">
        <f t="shared" si="5"/>
        <v>1.1071633159999998</v>
      </c>
      <c r="W99">
        <f t="shared" si="5"/>
        <v>3.3309999999999999E-2</v>
      </c>
      <c r="X99">
        <f t="shared" si="5"/>
        <v>1.0061500000000001</v>
      </c>
      <c r="Y99">
        <f t="shared" si="5"/>
        <v>0.33542749999999988</v>
      </c>
      <c r="Z99">
        <f t="shared" si="5"/>
        <v>0.33536499999999991</v>
      </c>
      <c r="AA99">
        <f t="shared" si="5"/>
        <v>2.0314524999999994</v>
      </c>
      <c r="AB99">
        <f t="shared" si="5"/>
        <v>0.40629749999999987</v>
      </c>
      <c r="AC99">
        <f t="shared" si="5"/>
        <v>0.72002500000000014</v>
      </c>
      <c r="AD99">
        <f t="shared" si="5"/>
        <v>0.37950000000000006</v>
      </c>
      <c r="AE99">
        <f t="shared" si="5"/>
        <v>0.71924999999999994</v>
      </c>
      <c r="AF99">
        <f t="shared" si="5"/>
        <v>0.35975000000000001</v>
      </c>
      <c r="AG99">
        <f t="shared" ref="AG99:AM99" si="6">SUM(AG3:AG98)/4000</f>
        <v>0.15440750000000014</v>
      </c>
      <c r="AH99">
        <f t="shared" si="6"/>
        <v>0.64599749999999989</v>
      </c>
      <c r="AI99">
        <f t="shared" si="6"/>
        <v>0.64599749999999989</v>
      </c>
      <c r="AJ99">
        <f t="shared" si="6"/>
        <v>0.49817249999999974</v>
      </c>
      <c r="AK99">
        <f t="shared" si="6"/>
        <v>1.5469999999999999</v>
      </c>
      <c r="AL99">
        <f t="shared" si="6"/>
        <v>0.65800000000000003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45371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330.19843120486507</v>
      </c>
      <c r="L3">
        <v>6.020038698879187</v>
      </c>
      <c r="M3">
        <v>61.567227513227508</v>
      </c>
      <c r="N3">
        <v>50.094255278148012</v>
      </c>
      <c r="O3">
        <v>70.759502783584594</v>
      </c>
      <c r="P3">
        <v>23.960934884618556</v>
      </c>
      <c r="Q3">
        <v>4.6113975023832223</v>
      </c>
      <c r="R3">
        <v>17.977528430498214</v>
      </c>
      <c r="S3">
        <v>11.189901163970267</v>
      </c>
      <c r="T3">
        <v>0</v>
      </c>
      <c r="U3">
        <v>59.970361166773841</v>
      </c>
      <c r="V3">
        <v>3.8314459128440368</v>
      </c>
      <c r="W3">
        <v>19.674866774380718</v>
      </c>
      <c r="X3">
        <v>62.548390906410155</v>
      </c>
      <c r="Y3">
        <v>0</v>
      </c>
      <c r="Z3">
        <v>5.5300303286363626</v>
      </c>
      <c r="AA3">
        <v>0</v>
      </c>
      <c r="AB3">
        <v>0</v>
      </c>
      <c r="AC3">
        <v>0</v>
      </c>
      <c r="AD3">
        <v>0</v>
      </c>
      <c r="AE3">
        <v>0</v>
      </c>
      <c r="AF3">
        <v>5.6093139716024352</v>
      </c>
      <c r="AG3">
        <v>28.877756770400005</v>
      </c>
      <c r="AH3">
        <v>0</v>
      </c>
      <c r="AI3">
        <v>0</v>
      </c>
      <c r="AJ3">
        <v>0</v>
      </c>
      <c r="AK3">
        <v>22.710761383924353</v>
      </c>
      <c r="AL3">
        <v>9.206911449999998</v>
      </c>
      <c r="AM3">
        <v>6.7010549161290314</v>
      </c>
      <c r="AN3">
        <v>0</v>
      </c>
      <c r="AO3">
        <v>0</v>
      </c>
      <c r="AP3">
        <v>2.3900368801988403</v>
      </c>
      <c r="AQ3">
        <v>0</v>
      </c>
      <c r="AR3">
        <v>17.322325149999994</v>
      </c>
      <c r="AS3">
        <v>9.1266785756764808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829.87915164715082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308.95768117682377</v>
      </c>
      <c r="L4">
        <v>6.0599702264958788</v>
      </c>
      <c r="M4">
        <v>61.567227513227508</v>
      </c>
      <c r="N4">
        <v>50.094255278148012</v>
      </c>
      <c r="O4">
        <v>70.759502783584594</v>
      </c>
      <c r="P4">
        <v>23.960934884618556</v>
      </c>
      <c r="Q4">
        <v>4.6259748193916348</v>
      </c>
      <c r="R4">
        <v>17.977528430498214</v>
      </c>
      <c r="S4">
        <v>11.189901163970267</v>
      </c>
      <c r="T4">
        <v>0</v>
      </c>
      <c r="U4">
        <v>59.970361166773841</v>
      </c>
      <c r="V4">
        <v>3.8314459128440368</v>
      </c>
      <c r="W4">
        <v>19.674866774380718</v>
      </c>
      <c r="X4">
        <v>62.548390906410155</v>
      </c>
      <c r="Y4">
        <v>0</v>
      </c>
      <c r="Z4">
        <v>5.5300303286363626</v>
      </c>
      <c r="AA4">
        <v>0</v>
      </c>
      <c r="AB4">
        <v>0</v>
      </c>
      <c r="AC4">
        <v>0</v>
      </c>
      <c r="AD4">
        <v>0</v>
      </c>
      <c r="AE4">
        <v>0</v>
      </c>
      <c r="AF4">
        <v>5.6093139716024352</v>
      </c>
      <c r="AG4">
        <v>28.877756770400005</v>
      </c>
      <c r="AH4">
        <v>0</v>
      </c>
      <c r="AI4">
        <v>0</v>
      </c>
      <c r="AJ4">
        <v>0</v>
      </c>
      <c r="AK4">
        <v>22.710761383924353</v>
      </c>
      <c r="AL4">
        <v>9.206911449999998</v>
      </c>
      <c r="AM4">
        <v>6.7010549161290314</v>
      </c>
      <c r="AN4">
        <v>0</v>
      </c>
      <c r="AO4">
        <v>0</v>
      </c>
      <c r="AP4">
        <v>2.3900368801988403</v>
      </c>
      <c r="AQ4">
        <v>0</v>
      </c>
      <c r="AR4">
        <v>17.322325149999994</v>
      </c>
      <c r="AS4">
        <v>9.1266785756764808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808.69291046373473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270.38646243181506</v>
      </c>
      <c r="L5">
        <v>5.7898966071428575</v>
      </c>
      <c r="M5">
        <v>61.567227513227508</v>
      </c>
      <c r="N5">
        <v>50.094255278148012</v>
      </c>
      <c r="O5">
        <v>70.759502783584594</v>
      </c>
      <c r="P5">
        <v>23.960934884618556</v>
      </c>
      <c r="Q5">
        <v>4.6259748193916348</v>
      </c>
      <c r="R5">
        <v>17.977528430498214</v>
      </c>
      <c r="S5">
        <v>11.189901163970267</v>
      </c>
      <c r="T5">
        <v>0</v>
      </c>
      <c r="U5">
        <v>59.970361166773841</v>
      </c>
      <c r="V5">
        <v>3.8314459128440368</v>
      </c>
      <c r="W5">
        <v>19.674866774380718</v>
      </c>
      <c r="X5">
        <v>62.548390906410155</v>
      </c>
      <c r="Y5">
        <v>0</v>
      </c>
      <c r="Z5">
        <v>5.5300303286363626</v>
      </c>
      <c r="AA5">
        <v>0</v>
      </c>
      <c r="AB5">
        <v>0</v>
      </c>
      <c r="AC5">
        <v>0</v>
      </c>
      <c r="AD5">
        <v>0</v>
      </c>
      <c r="AE5">
        <v>0</v>
      </c>
      <c r="AF5">
        <v>5.6093139716024352</v>
      </c>
      <c r="AG5">
        <v>28.877756770400005</v>
      </c>
      <c r="AH5">
        <v>0</v>
      </c>
      <c r="AI5">
        <v>0</v>
      </c>
      <c r="AJ5">
        <v>0</v>
      </c>
      <c r="AK5">
        <v>22.710761383924353</v>
      </c>
      <c r="AL5">
        <v>9.206911449999998</v>
      </c>
      <c r="AM5">
        <v>6.7010549161290314</v>
      </c>
      <c r="AN5">
        <v>0</v>
      </c>
      <c r="AO5">
        <v>0</v>
      </c>
      <c r="AP5">
        <v>2.3900368801988403</v>
      </c>
      <c r="AQ5">
        <v>0</v>
      </c>
      <c r="AR5">
        <v>14.981470399999994</v>
      </c>
      <c r="AS5">
        <v>13.804101290811778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772.18818606450839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270.38646243181506</v>
      </c>
      <c r="L6">
        <v>5.0499356574554888</v>
      </c>
      <c r="M6">
        <v>61.567227513227508</v>
      </c>
      <c r="N6">
        <v>50.094255278148012</v>
      </c>
      <c r="O6">
        <v>70.759502783584594</v>
      </c>
      <c r="P6">
        <v>23.960934884618556</v>
      </c>
      <c r="Q6">
        <v>2.5637565541327128</v>
      </c>
      <c r="R6">
        <v>17.359663106132736</v>
      </c>
      <c r="S6">
        <v>6.2090752688652877</v>
      </c>
      <c r="T6">
        <v>0</v>
      </c>
      <c r="U6">
        <v>59.970361166773841</v>
      </c>
      <c r="V6">
        <v>3.8314459128440368</v>
      </c>
      <c r="W6">
        <v>19.674866774380718</v>
      </c>
      <c r="X6">
        <v>62.548390906410155</v>
      </c>
      <c r="Y6">
        <v>0</v>
      </c>
      <c r="Z6">
        <v>5.5300303286363626</v>
      </c>
      <c r="AA6">
        <v>0</v>
      </c>
      <c r="AB6">
        <v>0</v>
      </c>
      <c r="AC6">
        <v>0</v>
      </c>
      <c r="AD6">
        <v>0</v>
      </c>
      <c r="AE6">
        <v>0</v>
      </c>
      <c r="AF6">
        <v>5.6093139716024352</v>
      </c>
      <c r="AG6">
        <v>28.877756770400005</v>
      </c>
      <c r="AH6">
        <v>0</v>
      </c>
      <c r="AI6">
        <v>0</v>
      </c>
      <c r="AJ6">
        <v>0</v>
      </c>
      <c r="AK6">
        <v>22.710761383924353</v>
      </c>
      <c r="AL6">
        <v>9.206911449999998</v>
      </c>
      <c r="AM6">
        <v>6.7010549161290314</v>
      </c>
      <c r="AN6">
        <v>0</v>
      </c>
      <c r="AO6">
        <v>0</v>
      </c>
      <c r="AP6">
        <v>2.3900368801988403</v>
      </c>
      <c r="AQ6">
        <v>0</v>
      </c>
      <c r="AR6">
        <v>14.981470399999994</v>
      </c>
      <c r="AS6">
        <v>13.804101290811778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763.7873156300916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270.38646243181506</v>
      </c>
      <c r="L7">
        <v>5.0499356574554888</v>
      </c>
      <c r="M7">
        <v>61.567227513227508</v>
      </c>
      <c r="N7">
        <v>50.094255278148012</v>
      </c>
      <c r="O7">
        <v>70.759502783584594</v>
      </c>
      <c r="P7">
        <v>23.960934884618556</v>
      </c>
      <c r="Q7">
        <v>2.5122440772889414</v>
      </c>
      <c r="R7">
        <v>17.359663106132736</v>
      </c>
      <c r="S7">
        <v>6.2090752688652877</v>
      </c>
      <c r="T7">
        <v>0</v>
      </c>
      <c r="U7">
        <v>59.970361166773841</v>
      </c>
      <c r="V7">
        <v>3.8314459128440368</v>
      </c>
      <c r="W7">
        <v>19.674866774380718</v>
      </c>
      <c r="X7">
        <v>62.548390906410155</v>
      </c>
      <c r="Y7">
        <v>0</v>
      </c>
      <c r="Z7">
        <v>5.5300303286363626</v>
      </c>
      <c r="AA7">
        <v>0</v>
      </c>
      <c r="AB7">
        <v>0</v>
      </c>
      <c r="AC7">
        <v>0</v>
      </c>
      <c r="AD7">
        <v>0</v>
      </c>
      <c r="AE7">
        <v>0</v>
      </c>
      <c r="AF7">
        <v>5.6093139716024352</v>
      </c>
      <c r="AG7">
        <v>28.877756770400005</v>
      </c>
      <c r="AH7">
        <v>0</v>
      </c>
      <c r="AI7">
        <v>0</v>
      </c>
      <c r="AJ7">
        <v>0</v>
      </c>
      <c r="AK7">
        <v>22.710761383924353</v>
      </c>
      <c r="AL7">
        <v>9.206911449999998</v>
      </c>
      <c r="AM7">
        <v>6.7010549161290314</v>
      </c>
      <c r="AN7">
        <v>0</v>
      </c>
      <c r="AO7">
        <v>0</v>
      </c>
      <c r="AP7">
        <v>0</v>
      </c>
      <c r="AQ7">
        <v>0</v>
      </c>
      <c r="AR7">
        <v>14.981470399999994</v>
      </c>
      <c r="AS7">
        <v>13.804101290811778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761.34576627304898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270.38646243181506</v>
      </c>
      <c r="L8">
        <v>5.0499356574554888</v>
      </c>
      <c r="M8">
        <v>61.567227513227508</v>
      </c>
      <c r="N8">
        <v>50.094255278148012</v>
      </c>
      <c r="O8">
        <v>70.759502783584594</v>
      </c>
      <c r="P8">
        <v>23.960934884618556</v>
      </c>
      <c r="Q8">
        <v>2.5122440772889414</v>
      </c>
      <c r="R8">
        <v>17.359663106132736</v>
      </c>
      <c r="S8">
        <v>6.2090752688652877</v>
      </c>
      <c r="T8">
        <v>0</v>
      </c>
      <c r="U8">
        <v>59.970361166773841</v>
      </c>
      <c r="V8">
        <v>3.8314459128440368</v>
      </c>
      <c r="W8">
        <v>19.674866774380718</v>
      </c>
      <c r="X8">
        <v>62.548390906410155</v>
      </c>
      <c r="Y8">
        <v>0</v>
      </c>
      <c r="Z8">
        <v>5.5300303286363626</v>
      </c>
      <c r="AA8">
        <v>0</v>
      </c>
      <c r="AB8">
        <v>0</v>
      </c>
      <c r="AC8">
        <v>0</v>
      </c>
      <c r="AD8">
        <v>0</v>
      </c>
      <c r="AE8">
        <v>0</v>
      </c>
      <c r="AF8">
        <v>5.6093139716024352</v>
      </c>
      <c r="AG8">
        <v>28.877756770400005</v>
      </c>
      <c r="AH8">
        <v>0</v>
      </c>
      <c r="AI8">
        <v>0</v>
      </c>
      <c r="AJ8">
        <v>0</v>
      </c>
      <c r="AK8">
        <v>22.710761383924353</v>
      </c>
      <c r="AL8">
        <v>9.206911449999998</v>
      </c>
      <c r="AM8">
        <v>6.7010549161290314</v>
      </c>
      <c r="AN8">
        <v>0</v>
      </c>
      <c r="AO8">
        <v>0</v>
      </c>
      <c r="AP8">
        <v>0</v>
      </c>
      <c r="AQ8">
        <v>0</v>
      </c>
      <c r="AR8">
        <v>14.981470399999994</v>
      </c>
      <c r="AS8">
        <v>13.804101290811778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761.34576627304898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270.38646243181506</v>
      </c>
      <c r="L9">
        <v>5.0499356574554888</v>
      </c>
      <c r="M9">
        <v>61.567227513227508</v>
      </c>
      <c r="N9">
        <v>50.094255278148012</v>
      </c>
      <c r="O9">
        <v>70.759502783584594</v>
      </c>
      <c r="P9">
        <v>23.960934884618556</v>
      </c>
      <c r="Q9">
        <v>2.5122440772889414</v>
      </c>
      <c r="R9">
        <v>17.359663106132736</v>
      </c>
      <c r="S9">
        <v>6.2090752688652877</v>
      </c>
      <c r="T9">
        <v>0</v>
      </c>
      <c r="U9">
        <v>59.970361166773841</v>
      </c>
      <c r="V9">
        <v>3.8314459128440368</v>
      </c>
      <c r="W9">
        <v>19.674866774380718</v>
      </c>
      <c r="X9">
        <v>62.548390906410155</v>
      </c>
      <c r="Y9">
        <v>0</v>
      </c>
      <c r="Z9">
        <v>5.5300303286363626</v>
      </c>
      <c r="AA9">
        <v>0</v>
      </c>
      <c r="AB9">
        <v>0</v>
      </c>
      <c r="AC9">
        <v>0</v>
      </c>
      <c r="AD9">
        <v>0</v>
      </c>
      <c r="AE9">
        <v>0</v>
      </c>
      <c r="AF9">
        <v>5.6093139716024352</v>
      </c>
      <c r="AG9">
        <v>28.877756770400005</v>
      </c>
      <c r="AH9">
        <v>0</v>
      </c>
      <c r="AI9">
        <v>0</v>
      </c>
      <c r="AJ9">
        <v>0</v>
      </c>
      <c r="AK9">
        <v>22.710761383924353</v>
      </c>
      <c r="AL9">
        <v>9.206911449999998</v>
      </c>
      <c r="AM9">
        <v>6.7010549161290314</v>
      </c>
      <c r="AN9">
        <v>0</v>
      </c>
      <c r="AO9">
        <v>0</v>
      </c>
      <c r="AP9">
        <v>0</v>
      </c>
      <c r="AQ9">
        <v>0</v>
      </c>
      <c r="AR9">
        <v>14.981470399999994</v>
      </c>
      <c r="AS9">
        <v>13.804101290811778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761.34576627304898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270.38646243181506</v>
      </c>
      <c r="L10">
        <v>5.0499356574554888</v>
      </c>
      <c r="M10">
        <v>61.567227513227508</v>
      </c>
      <c r="N10">
        <v>50.094255278148012</v>
      </c>
      <c r="O10">
        <v>70.759502783584594</v>
      </c>
      <c r="P10">
        <v>23.960934884618556</v>
      </c>
      <c r="Q10">
        <v>2.5122440772889414</v>
      </c>
      <c r="R10">
        <v>17.359663106132736</v>
      </c>
      <c r="S10">
        <v>6.2090752688652877</v>
      </c>
      <c r="T10">
        <v>0</v>
      </c>
      <c r="U10">
        <v>59.970361166773841</v>
      </c>
      <c r="V10">
        <v>3.8314459128440368</v>
      </c>
      <c r="W10">
        <v>19.674866774380718</v>
      </c>
      <c r="X10">
        <v>62.548390906410155</v>
      </c>
      <c r="Y10">
        <v>0</v>
      </c>
      <c r="Z10">
        <v>5.5300303286363626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5.6093139716024352</v>
      </c>
      <c r="AG10">
        <v>28.877756770400005</v>
      </c>
      <c r="AH10">
        <v>0</v>
      </c>
      <c r="AI10">
        <v>0</v>
      </c>
      <c r="AJ10">
        <v>0</v>
      </c>
      <c r="AK10">
        <v>22.710761383924353</v>
      </c>
      <c r="AL10">
        <v>9.206911449999998</v>
      </c>
      <c r="AM10">
        <v>6.7010549161290314</v>
      </c>
      <c r="AN10">
        <v>0</v>
      </c>
      <c r="AO10">
        <v>0</v>
      </c>
      <c r="AP10">
        <v>0</v>
      </c>
      <c r="AQ10">
        <v>0</v>
      </c>
      <c r="AR10">
        <v>14.981470399999994</v>
      </c>
      <c r="AS10">
        <v>13.804101290811778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761.34576627304898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270.38646243181506</v>
      </c>
      <c r="L11">
        <v>5.0499356574554888</v>
      </c>
      <c r="M11">
        <v>61.567227513227508</v>
      </c>
      <c r="N11">
        <v>50.094255278148012</v>
      </c>
      <c r="O11">
        <v>70.759502783584594</v>
      </c>
      <c r="P11">
        <v>23.960934884618556</v>
      </c>
      <c r="Q11">
        <v>4.2398191635610765</v>
      </c>
      <c r="R11">
        <v>17.977528430498214</v>
      </c>
      <c r="S11">
        <v>11.189901163970267</v>
      </c>
      <c r="T11">
        <v>0</v>
      </c>
      <c r="U11">
        <v>59.970361166773841</v>
      </c>
      <c r="V11">
        <v>3.8314459128440368</v>
      </c>
      <c r="W11">
        <v>19.674866774380718</v>
      </c>
      <c r="X11">
        <v>62.548390906410155</v>
      </c>
      <c r="Y11">
        <v>0</v>
      </c>
      <c r="Z11">
        <v>5.5300303286363626</v>
      </c>
      <c r="AA11">
        <v>0</v>
      </c>
      <c r="AB11">
        <v>0</v>
      </c>
      <c r="AC11">
        <v>0</v>
      </c>
      <c r="AD11">
        <v>0</v>
      </c>
      <c r="AE11">
        <v>6.9878971800467662</v>
      </c>
      <c r="AF11">
        <v>5.6093139716024352</v>
      </c>
      <c r="AG11">
        <v>28.877756770400005</v>
      </c>
      <c r="AH11">
        <v>0</v>
      </c>
      <c r="AI11">
        <v>0</v>
      </c>
      <c r="AJ11">
        <v>0</v>
      </c>
      <c r="AK11">
        <v>22.710761383924353</v>
      </c>
      <c r="AL11">
        <v>9.206911449999998</v>
      </c>
      <c r="AM11">
        <v>6.7010549161290314</v>
      </c>
      <c r="AN11">
        <v>0</v>
      </c>
      <c r="AO11">
        <v>0</v>
      </c>
      <c r="AP11">
        <v>0</v>
      </c>
      <c r="AQ11">
        <v>0</v>
      </c>
      <c r="AR11">
        <v>14.513299449999995</v>
      </c>
      <c r="AS11">
        <v>9.1266785756764808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770.51433609370292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270.38646243181506</v>
      </c>
      <c r="L12">
        <v>5.0499356574554888</v>
      </c>
      <c r="M12">
        <v>61.567227513227508</v>
      </c>
      <c r="N12">
        <v>50.094255278148012</v>
      </c>
      <c r="O12">
        <v>70.759502783584594</v>
      </c>
      <c r="P12">
        <v>23.960934884618556</v>
      </c>
      <c r="Q12">
        <v>2.5122440772889414</v>
      </c>
      <c r="R12">
        <v>17.359663106132736</v>
      </c>
      <c r="S12">
        <v>6.2090752688652877</v>
      </c>
      <c r="T12">
        <v>0</v>
      </c>
      <c r="U12">
        <v>59.970361166773841</v>
      </c>
      <c r="V12">
        <v>3.8314459128440368</v>
      </c>
      <c r="W12">
        <v>19.674866774380718</v>
      </c>
      <c r="X12">
        <v>62.548390906410155</v>
      </c>
      <c r="Y12">
        <v>0</v>
      </c>
      <c r="Z12">
        <v>5.5300303286363626</v>
      </c>
      <c r="AA12">
        <v>0</v>
      </c>
      <c r="AB12">
        <v>0</v>
      </c>
      <c r="AC12">
        <v>0</v>
      </c>
      <c r="AD12">
        <v>0</v>
      </c>
      <c r="AE12">
        <v>6.9878971800467662</v>
      </c>
      <c r="AF12">
        <v>5.6093139716024352</v>
      </c>
      <c r="AG12">
        <v>28.877756770400005</v>
      </c>
      <c r="AH12">
        <v>0</v>
      </c>
      <c r="AI12">
        <v>0</v>
      </c>
      <c r="AJ12">
        <v>0</v>
      </c>
      <c r="AK12">
        <v>22.710761383924353</v>
      </c>
      <c r="AL12">
        <v>9.206911449999998</v>
      </c>
      <c r="AM12">
        <v>6.7010549161290314</v>
      </c>
      <c r="AN12">
        <v>0</v>
      </c>
      <c r="AO12">
        <v>0</v>
      </c>
      <c r="AP12">
        <v>0</v>
      </c>
      <c r="AQ12">
        <v>0</v>
      </c>
      <c r="AR12">
        <v>14.513299449999995</v>
      </c>
      <c r="AS12">
        <v>9.1266785756764808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763.18806978796033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267.75726555925064</v>
      </c>
      <c r="L13">
        <v>4.879869138551757</v>
      </c>
      <c r="M13">
        <v>61.567227513227508</v>
      </c>
      <c r="N13">
        <v>50.094255278148012</v>
      </c>
      <c r="O13">
        <v>70.759502783584594</v>
      </c>
      <c r="P13">
        <v>23.960934884618556</v>
      </c>
      <c r="Q13">
        <v>2.4230901538461538</v>
      </c>
      <c r="R13">
        <v>16.760332717744234</v>
      </c>
      <c r="S13">
        <v>5.9916698777589126</v>
      </c>
      <c r="T13">
        <v>0</v>
      </c>
      <c r="U13">
        <v>59.970361166773841</v>
      </c>
      <c r="V13">
        <v>3.7011457508731085</v>
      </c>
      <c r="W13">
        <v>19.674866774380718</v>
      </c>
      <c r="X13">
        <v>62.548390906410155</v>
      </c>
      <c r="Y13">
        <v>0</v>
      </c>
      <c r="Z13">
        <v>5.5300303286363626</v>
      </c>
      <c r="AA13">
        <v>0</v>
      </c>
      <c r="AB13">
        <v>0</v>
      </c>
      <c r="AC13">
        <v>0</v>
      </c>
      <c r="AD13">
        <v>0</v>
      </c>
      <c r="AE13">
        <v>6.9878971800467662</v>
      </c>
      <c r="AF13">
        <v>5.6093139716024352</v>
      </c>
      <c r="AG13">
        <v>28.877756770400005</v>
      </c>
      <c r="AH13">
        <v>0</v>
      </c>
      <c r="AI13">
        <v>0</v>
      </c>
      <c r="AJ13">
        <v>0</v>
      </c>
      <c r="AK13">
        <v>22.710761383924353</v>
      </c>
      <c r="AL13">
        <v>9.206911449999998</v>
      </c>
      <c r="AM13">
        <v>6.7010549161290314</v>
      </c>
      <c r="AN13">
        <v>0</v>
      </c>
      <c r="AO13">
        <v>0</v>
      </c>
      <c r="AP13">
        <v>0</v>
      </c>
      <c r="AQ13">
        <v>0</v>
      </c>
      <c r="AR13">
        <v>17.322325149999994</v>
      </c>
      <c r="AS13">
        <v>9.1266785756764808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762.16164223158353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267.75726555925064</v>
      </c>
      <c r="L14">
        <v>4.879869138551757</v>
      </c>
      <c r="M14">
        <v>61.567227513227508</v>
      </c>
      <c r="N14">
        <v>50.094255278148012</v>
      </c>
      <c r="O14">
        <v>70.759502783584594</v>
      </c>
      <c r="P14">
        <v>23.960934884618556</v>
      </c>
      <c r="Q14">
        <v>2.4230901538461538</v>
      </c>
      <c r="R14">
        <v>16.760332717744234</v>
      </c>
      <c r="S14">
        <v>5.9916698777589126</v>
      </c>
      <c r="T14">
        <v>0</v>
      </c>
      <c r="U14">
        <v>59.970361166773841</v>
      </c>
      <c r="V14">
        <v>3.7011457508731085</v>
      </c>
      <c r="W14">
        <v>19.674866774380718</v>
      </c>
      <c r="X14">
        <v>62.548390906410155</v>
      </c>
      <c r="Y14">
        <v>0</v>
      </c>
      <c r="Z14">
        <v>5.5300303286363626</v>
      </c>
      <c r="AA14">
        <v>0</v>
      </c>
      <c r="AB14">
        <v>0</v>
      </c>
      <c r="AC14">
        <v>0</v>
      </c>
      <c r="AD14">
        <v>0</v>
      </c>
      <c r="AE14">
        <v>6.9878971800467662</v>
      </c>
      <c r="AF14">
        <v>5.6093139716024352</v>
      </c>
      <c r="AG14">
        <v>28.877756770400005</v>
      </c>
      <c r="AH14">
        <v>0</v>
      </c>
      <c r="AI14">
        <v>0</v>
      </c>
      <c r="AJ14">
        <v>0</v>
      </c>
      <c r="AK14">
        <v>22.710761383924353</v>
      </c>
      <c r="AL14">
        <v>9.206911449999998</v>
      </c>
      <c r="AM14">
        <v>6.7010549161290314</v>
      </c>
      <c r="AN14">
        <v>0</v>
      </c>
      <c r="AO14">
        <v>0</v>
      </c>
      <c r="AP14">
        <v>0</v>
      </c>
      <c r="AQ14">
        <v>0</v>
      </c>
      <c r="AR14">
        <v>17.322325149999994</v>
      </c>
      <c r="AS14">
        <v>9.1266785756764808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762.16164223158353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269.85724411345751</v>
      </c>
      <c r="L15">
        <v>3.33997045130464</v>
      </c>
      <c r="M15">
        <v>61.567227513227508</v>
      </c>
      <c r="N15">
        <v>50.094255278148012</v>
      </c>
      <c r="O15">
        <v>70.759502783584594</v>
      </c>
      <c r="P15">
        <v>23.960934884618556</v>
      </c>
      <c r="Q15">
        <v>2.5458269716646988</v>
      </c>
      <c r="R15">
        <v>9.8887171717422095</v>
      </c>
      <c r="S15">
        <v>6.1497951149747623</v>
      </c>
      <c r="T15">
        <v>0</v>
      </c>
      <c r="U15">
        <v>59.970361166773841</v>
      </c>
      <c r="V15">
        <v>2.4998414795244384</v>
      </c>
      <c r="W15">
        <v>19.674866774380718</v>
      </c>
      <c r="X15">
        <v>62.548390906410155</v>
      </c>
      <c r="Y15">
        <v>0</v>
      </c>
      <c r="Z15">
        <v>5.5300303286363626</v>
      </c>
      <c r="AA15">
        <v>0</v>
      </c>
      <c r="AB15">
        <v>0</v>
      </c>
      <c r="AC15">
        <v>0</v>
      </c>
      <c r="AD15">
        <v>0</v>
      </c>
      <c r="AE15">
        <v>6.9878971800467662</v>
      </c>
      <c r="AF15">
        <v>5.6093139716024352</v>
      </c>
      <c r="AG15">
        <v>28.877756770400005</v>
      </c>
      <c r="AH15">
        <v>0</v>
      </c>
      <c r="AI15">
        <v>0</v>
      </c>
      <c r="AJ15">
        <v>0</v>
      </c>
      <c r="AK15">
        <v>22.710761383924353</v>
      </c>
      <c r="AL15">
        <v>9.206911449999998</v>
      </c>
      <c r="AM15">
        <v>6.7010549161290314</v>
      </c>
      <c r="AN15">
        <v>0</v>
      </c>
      <c r="AO15">
        <v>0</v>
      </c>
      <c r="AP15">
        <v>0</v>
      </c>
      <c r="AQ15">
        <v>0</v>
      </c>
      <c r="AR15">
        <v>14.513299449999995</v>
      </c>
      <c r="AS15">
        <v>13.804101290811778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756.79806135136232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269.85724411345751</v>
      </c>
      <c r="L16">
        <v>3.33997045130464</v>
      </c>
      <c r="M16">
        <v>61.567227513227508</v>
      </c>
      <c r="N16">
        <v>50.094255278148012</v>
      </c>
      <c r="O16">
        <v>70.759502783584594</v>
      </c>
      <c r="P16">
        <v>23.960934884618556</v>
      </c>
      <c r="Q16">
        <v>2.5458269716646988</v>
      </c>
      <c r="R16">
        <v>9.8887171717422095</v>
      </c>
      <c r="S16">
        <v>6.1497951149747623</v>
      </c>
      <c r="T16">
        <v>0</v>
      </c>
      <c r="U16">
        <v>59.970361166773841</v>
      </c>
      <c r="V16">
        <v>2.4998414795244384</v>
      </c>
      <c r="W16">
        <v>19.674866774380718</v>
      </c>
      <c r="X16">
        <v>62.548390906410155</v>
      </c>
      <c r="Y16">
        <v>0</v>
      </c>
      <c r="Z16">
        <v>5.5300303286363626</v>
      </c>
      <c r="AA16">
        <v>0</v>
      </c>
      <c r="AB16">
        <v>0</v>
      </c>
      <c r="AC16">
        <v>0</v>
      </c>
      <c r="AD16">
        <v>0</v>
      </c>
      <c r="AE16">
        <v>6.9878971800467662</v>
      </c>
      <c r="AF16">
        <v>5.6093139716024352</v>
      </c>
      <c r="AG16">
        <v>28.877756770400005</v>
      </c>
      <c r="AH16">
        <v>0</v>
      </c>
      <c r="AI16">
        <v>0</v>
      </c>
      <c r="AJ16">
        <v>0</v>
      </c>
      <c r="AK16">
        <v>22.710761383924353</v>
      </c>
      <c r="AL16">
        <v>9.206911449999998</v>
      </c>
      <c r="AM16">
        <v>6.7010549161290314</v>
      </c>
      <c r="AN16">
        <v>0</v>
      </c>
      <c r="AO16">
        <v>0</v>
      </c>
      <c r="AP16">
        <v>0</v>
      </c>
      <c r="AQ16">
        <v>0</v>
      </c>
      <c r="AR16">
        <v>14.513299449999995</v>
      </c>
      <c r="AS16">
        <v>13.804101290811778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756.79806135136232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269.85724411345751</v>
      </c>
      <c r="L17">
        <v>3.33997045130464</v>
      </c>
      <c r="M17">
        <v>61.567227513227508</v>
      </c>
      <c r="N17">
        <v>50.094255278148012</v>
      </c>
      <c r="O17">
        <v>70.759502783584594</v>
      </c>
      <c r="P17">
        <v>23.960934884618556</v>
      </c>
      <c r="Q17">
        <v>2.5458269716646988</v>
      </c>
      <c r="R17">
        <v>9.8887171717422095</v>
      </c>
      <c r="S17">
        <v>6.1497951149747623</v>
      </c>
      <c r="T17">
        <v>0</v>
      </c>
      <c r="U17">
        <v>59.970361166773841</v>
      </c>
      <c r="V17">
        <v>2.4998414795244384</v>
      </c>
      <c r="W17">
        <v>19.674866774380718</v>
      </c>
      <c r="X17">
        <v>62.548390906410155</v>
      </c>
      <c r="Y17">
        <v>0</v>
      </c>
      <c r="Z17">
        <v>5.5300303286363626</v>
      </c>
      <c r="AA17">
        <v>0</v>
      </c>
      <c r="AB17">
        <v>0</v>
      </c>
      <c r="AC17">
        <v>0</v>
      </c>
      <c r="AD17">
        <v>0</v>
      </c>
      <c r="AE17">
        <v>6.9878971800467662</v>
      </c>
      <c r="AF17">
        <v>5.6093139716024352</v>
      </c>
      <c r="AG17">
        <v>28.877756770400005</v>
      </c>
      <c r="AH17">
        <v>0</v>
      </c>
      <c r="AI17">
        <v>0</v>
      </c>
      <c r="AJ17">
        <v>0</v>
      </c>
      <c r="AK17">
        <v>22.710761383924353</v>
      </c>
      <c r="AL17">
        <v>9.206911449999998</v>
      </c>
      <c r="AM17">
        <v>6.7010549161290314</v>
      </c>
      <c r="AN17">
        <v>0</v>
      </c>
      <c r="AO17">
        <v>0</v>
      </c>
      <c r="AP17">
        <v>0</v>
      </c>
      <c r="AQ17">
        <v>0</v>
      </c>
      <c r="AR17">
        <v>14.513299449999995</v>
      </c>
      <c r="AS17">
        <v>13.804101290811778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756.79806135136232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269.85724411345751</v>
      </c>
      <c r="L18">
        <v>3.33997045130464</v>
      </c>
      <c r="M18">
        <v>61.567227513227508</v>
      </c>
      <c r="N18">
        <v>50.094255278148012</v>
      </c>
      <c r="O18">
        <v>70.759502783584594</v>
      </c>
      <c r="P18">
        <v>23.960934884618556</v>
      </c>
      <c r="Q18">
        <v>2.5458269716646988</v>
      </c>
      <c r="R18">
        <v>9.8887171717422095</v>
      </c>
      <c r="S18">
        <v>6.1497951149747623</v>
      </c>
      <c r="T18">
        <v>0</v>
      </c>
      <c r="U18">
        <v>59.970361166773841</v>
      </c>
      <c r="V18">
        <v>2.4998414795244384</v>
      </c>
      <c r="W18">
        <v>19.674866774380718</v>
      </c>
      <c r="X18">
        <v>62.548390906410155</v>
      </c>
      <c r="Y18">
        <v>0</v>
      </c>
      <c r="Z18">
        <v>5.5300303286363626</v>
      </c>
      <c r="AA18">
        <v>0</v>
      </c>
      <c r="AB18">
        <v>0</v>
      </c>
      <c r="AC18">
        <v>0</v>
      </c>
      <c r="AD18">
        <v>0</v>
      </c>
      <c r="AE18">
        <v>6.9878971800467662</v>
      </c>
      <c r="AF18">
        <v>5.6093139716024352</v>
      </c>
      <c r="AG18">
        <v>28.877756770400005</v>
      </c>
      <c r="AH18">
        <v>0</v>
      </c>
      <c r="AI18">
        <v>0</v>
      </c>
      <c r="AJ18">
        <v>0</v>
      </c>
      <c r="AK18">
        <v>22.710761383924353</v>
      </c>
      <c r="AL18">
        <v>18.413822899999996</v>
      </c>
      <c r="AM18">
        <v>6.7010549161290314</v>
      </c>
      <c r="AN18">
        <v>0</v>
      </c>
      <c r="AO18">
        <v>0</v>
      </c>
      <c r="AP18">
        <v>0</v>
      </c>
      <c r="AQ18">
        <v>0</v>
      </c>
      <c r="AR18">
        <v>14.513299449999995</v>
      </c>
      <c r="AS18">
        <v>13.804101290811778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766.00497280136233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269.85724411345751</v>
      </c>
      <c r="L19">
        <v>3.33997045130464</v>
      </c>
      <c r="M19">
        <v>61.567227513227508</v>
      </c>
      <c r="N19">
        <v>50.094255278148012</v>
      </c>
      <c r="O19">
        <v>70.759502783584594</v>
      </c>
      <c r="P19">
        <v>23.960934884618556</v>
      </c>
      <c r="Q19">
        <v>2.5458269716646988</v>
      </c>
      <c r="R19">
        <v>9.8887171717422095</v>
      </c>
      <c r="S19">
        <v>6.1497951149747623</v>
      </c>
      <c r="T19">
        <v>0</v>
      </c>
      <c r="U19">
        <v>59.970361166773841</v>
      </c>
      <c r="V19">
        <v>2.4998414795244384</v>
      </c>
      <c r="W19">
        <v>19.674866774380718</v>
      </c>
      <c r="X19">
        <v>62.548390906410155</v>
      </c>
      <c r="Y19">
        <v>0</v>
      </c>
      <c r="Z19">
        <v>5.5300303286363626</v>
      </c>
      <c r="AA19">
        <v>0</v>
      </c>
      <c r="AB19">
        <v>0</v>
      </c>
      <c r="AC19">
        <v>0</v>
      </c>
      <c r="AD19">
        <v>0</v>
      </c>
      <c r="AE19">
        <v>6.9878971800467662</v>
      </c>
      <c r="AF19">
        <v>5.6093139716024352</v>
      </c>
      <c r="AG19">
        <v>28.877756770400005</v>
      </c>
      <c r="AH19">
        <v>0</v>
      </c>
      <c r="AI19">
        <v>0</v>
      </c>
      <c r="AJ19">
        <v>0</v>
      </c>
      <c r="AK19">
        <v>22.710761383924353</v>
      </c>
      <c r="AL19">
        <v>57.174919798623051</v>
      </c>
      <c r="AM19">
        <v>6.7010549161290314</v>
      </c>
      <c r="AN19">
        <v>0</v>
      </c>
      <c r="AO19">
        <v>0</v>
      </c>
      <c r="AP19">
        <v>0</v>
      </c>
      <c r="AQ19">
        <v>0</v>
      </c>
      <c r="AR19">
        <v>14.513299449999995</v>
      </c>
      <c r="AS19">
        <v>13.804101290811778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804.76606969998534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269.85724411345751</v>
      </c>
      <c r="L20">
        <v>3.33997045130464</v>
      </c>
      <c r="M20">
        <v>61.567227513227508</v>
      </c>
      <c r="N20">
        <v>50.094255278148012</v>
      </c>
      <c r="O20">
        <v>70.759502783584594</v>
      </c>
      <c r="P20">
        <v>23.960934884618556</v>
      </c>
      <c r="Q20">
        <v>2.5458269716646988</v>
      </c>
      <c r="R20">
        <v>9.8887171717422095</v>
      </c>
      <c r="S20">
        <v>6.1497951149747623</v>
      </c>
      <c r="T20">
        <v>0</v>
      </c>
      <c r="U20">
        <v>59.970361166773841</v>
      </c>
      <c r="V20">
        <v>3.8314459128440368</v>
      </c>
      <c r="W20">
        <v>19.674866774380718</v>
      </c>
      <c r="X20">
        <v>62.548390906410155</v>
      </c>
      <c r="Y20">
        <v>0</v>
      </c>
      <c r="Z20">
        <v>5.5300303286363626</v>
      </c>
      <c r="AA20">
        <v>0</v>
      </c>
      <c r="AB20">
        <v>0</v>
      </c>
      <c r="AC20">
        <v>0</v>
      </c>
      <c r="AD20">
        <v>0</v>
      </c>
      <c r="AE20">
        <v>6.9878971800467662</v>
      </c>
      <c r="AF20">
        <v>5.6093139716024352</v>
      </c>
      <c r="AG20">
        <v>28.877756770400005</v>
      </c>
      <c r="AH20">
        <v>0</v>
      </c>
      <c r="AI20">
        <v>0</v>
      </c>
      <c r="AJ20">
        <v>0</v>
      </c>
      <c r="AK20">
        <v>22.710761383924353</v>
      </c>
      <c r="AL20">
        <v>57.174919798623051</v>
      </c>
      <c r="AM20">
        <v>6.7010549161290314</v>
      </c>
      <c r="AN20">
        <v>0</v>
      </c>
      <c r="AO20">
        <v>0</v>
      </c>
      <c r="AP20">
        <v>0</v>
      </c>
      <c r="AQ20">
        <v>0</v>
      </c>
      <c r="AR20">
        <v>14.513299449999995</v>
      </c>
      <c r="AS20">
        <v>13.804101290811778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806.09767413330496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278.34123454770611</v>
      </c>
      <c r="L21">
        <v>6.0600811329219173</v>
      </c>
      <c r="M21">
        <v>61.567227513227508</v>
      </c>
      <c r="N21">
        <v>50.094255278148012</v>
      </c>
      <c r="O21">
        <v>70.759502783584594</v>
      </c>
      <c r="P21">
        <v>23.960934884618556</v>
      </c>
      <c r="Q21">
        <v>4.6259748193916348</v>
      </c>
      <c r="R21">
        <v>17.977528430498214</v>
      </c>
      <c r="S21">
        <v>10.9932831036016</v>
      </c>
      <c r="T21">
        <v>0</v>
      </c>
      <c r="U21">
        <v>59.970361166773841</v>
      </c>
      <c r="V21">
        <v>3.8314459128440368</v>
      </c>
      <c r="W21">
        <v>19.674866774380718</v>
      </c>
      <c r="X21">
        <v>62.548390906410155</v>
      </c>
      <c r="Y21">
        <v>0</v>
      </c>
      <c r="Z21">
        <v>5.5300303286363626</v>
      </c>
      <c r="AA21">
        <v>5.9581468088607608</v>
      </c>
      <c r="AB21">
        <v>0</v>
      </c>
      <c r="AC21">
        <v>0</v>
      </c>
      <c r="AD21">
        <v>0</v>
      </c>
      <c r="AE21">
        <v>6.9878971800467662</v>
      </c>
      <c r="AF21">
        <v>5.6093139716024352</v>
      </c>
      <c r="AG21">
        <v>28.877756770400005</v>
      </c>
      <c r="AH21">
        <v>0</v>
      </c>
      <c r="AI21">
        <v>0</v>
      </c>
      <c r="AJ21">
        <v>0</v>
      </c>
      <c r="AK21">
        <v>22.710761383924353</v>
      </c>
      <c r="AL21">
        <v>57.174919798623051</v>
      </c>
      <c r="AM21">
        <v>6.7010549161290314</v>
      </c>
      <c r="AN21">
        <v>0</v>
      </c>
      <c r="AO21">
        <v>0</v>
      </c>
      <c r="AP21">
        <v>0</v>
      </c>
      <c r="AQ21">
        <v>0</v>
      </c>
      <c r="AR21">
        <v>14.513299449999995</v>
      </c>
      <c r="AS21">
        <v>12.549182712161763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837.01745057449125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308.41718003877412</v>
      </c>
      <c r="L22">
        <v>6.0600811329219173</v>
      </c>
      <c r="M22">
        <v>61.567227513227508</v>
      </c>
      <c r="N22">
        <v>50.094255278148012</v>
      </c>
      <c r="O22">
        <v>70.759502783584594</v>
      </c>
      <c r="P22">
        <v>23.960934884618556</v>
      </c>
      <c r="Q22">
        <v>4.6259748193916348</v>
      </c>
      <c r="R22">
        <v>17.977528430498214</v>
      </c>
      <c r="S22">
        <v>11.189901163970267</v>
      </c>
      <c r="T22">
        <v>0</v>
      </c>
      <c r="U22">
        <v>59.970361166773841</v>
      </c>
      <c r="V22">
        <v>3.8314459128440368</v>
      </c>
      <c r="W22">
        <v>19.674866774380718</v>
      </c>
      <c r="X22">
        <v>62.548390906410155</v>
      </c>
      <c r="Y22">
        <v>0</v>
      </c>
      <c r="Z22">
        <v>5.5300303286363626</v>
      </c>
      <c r="AA22">
        <v>5.9581468088607608</v>
      </c>
      <c r="AB22">
        <v>0</v>
      </c>
      <c r="AC22">
        <v>0</v>
      </c>
      <c r="AD22">
        <v>0</v>
      </c>
      <c r="AE22">
        <v>6.9878971800467662</v>
      </c>
      <c r="AF22">
        <v>5.6093139716024352</v>
      </c>
      <c r="AG22">
        <v>28.877756770400005</v>
      </c>
      <c r="AH22">
        <v>0</v>
      </c>
      <c r="AI22">
        <v>0</v>
      </c>
      <c r="AJ22">
        <v>0</v>
      </c>
      <c r="AK22">
        <v>22.710761383924353</v>
      </c>
      <c r="AL22">
        <v>57.174919798623051</v>
      </c>
      <c r="AM22">
        <v>6.7010549161290314</v>
      </c>
      <c r="AN22">
        <v>0</v>
      </c>
      <c r="AO22">
        <v>0</v>
      </c>
      <c r="AP22">
        <v>0</v>
      </c>
      <c r="AQ22">
        <v>0</v>
      </c>
      <c r="AR22">
        <v>14.513299449999995</v>
      </c>
      <c r="AS22">
        <v>12.549182712161763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867.290014125928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347.70199440199792</v>
      </c>
      <c r="L23">
        <v>6.0600811329219173</v>
      </c>
      <c r="M23">
        <v>61.567227513227508</v>
      </c>
      <c r="N23">
        <v>50.094255278148012</v>
      </c>
      <c r="O23">
        <v>70.759502783584594</v>
      </c>
      <c r="P23">
        <v>23.960934884618556</v>
      </c>
      <c r="Q23">
        <v>4.6259748193916348</v>
      </c>
      <c r="R23">
        <v>17.977528430498214</v>
      </c>
      <c r="S23">
        <v>11.189901163970267</v>
      </c>
      <c r="T23">
        <v>0</v>
      </c>
      <c r="U23">
        <v>59.970361166773841</v>
      </c>
      <c r="V23">
        <v>3.8314459128440368</v>
      </c>
      <c r="W23">
        <v>19.674866774380718</v>
      </c>
      <c r="X23">
        <v>62.548390906410155</v>
      </c>
      <c r="Y23">
        <v>0</v>
      </c>
      <c r="Z23">
        <v>2.7650149447272718</v>
      </c>
      <c r="AA23">
        <v>5.9581468088607608</v>
      </c>
      <c r="AB23">
        <v>0</v>
      </c>
      <c r="AC23">
        <v>0</v>
      </c>
      <c r="AD23">
        <v>0</v>
      </c>
      <c r="AE23">
        <v>6.9878971800467662</v>
      </c>
      <c r="AF23">
        <v>5.6093139716024352</v>
      </c>
      <c r="AG23">
        <v>28.877756770400005</v>
      </c>
      <c r="AH23">
        <v>8.0314151999999996</v>
      </c>
      <c r="AI23">
        <v>0</v>
      </c>
      <c r="AJ23">
        <v>0</v>
      </c>
      <c r="AK23">
        <v>22.710761383924353</v>
      </c>
      <c r="AL23">
        <v>9.206911449999998</v>
      </c>
      <c r="AM23">
        <v>6.7010549161290314</v>
      </c>
      <c r="AN23">
        <v>0</v>
      </c>
      <c r="AO23">
        <v>0</v>
      </c>
      <c r="AP23">
        <v>0</v>
      </c>
      <c r="AQ23">
        <v>7.9267163800000002</v>
      </c>
      <c r="AR23">
        <v>17.322325149999994</v>
      </c>
      <c r="AS23">
        <v>12.549182712161763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874.60896203661969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371.93723878560627</v>
      </c>
      <c r="L24">
        <v>6.0600811329219173</v>
      </c>
      <c r="M24">
        <v>61.567227513227508</v>
      </c>
      <c r="N24">
        <v>50.094255278148012</v>
      </c>
      <c r="O24">
        <v>70.759502783584594</v>
      </c>
      <c r="P24">
        <v>23.960934884618556</v>
      </c>
      <c r="Q24">
        <v>4.6259748193916348</v>
      </c>
      <c r="R24">
        <v>17.977528430498214</v>
      </c>
      <c r="S24">
        <v>11.189901163970267</v>
      </c>
      <c r="T24">
        <v>0</v>
      </c>
      <c r="U24">
        <v>59.970361166773841</v>
      </c>
      <c r="V24">
        <v>3.8314459128440368</v>
      </c>
      <c r="W24">
        <v>19.674866774380718</v>
      </c>
      <c r="X24">
        <v>62.548390906410155</v>
      </c>
      <c r="Y24">
        <v>0</v>
      </c>
      <c r="Z24">
        <v>2.7650149447272718</v>
      </c>
      <c r="AA24">
        <v>5.9581468088607608</v>
      </c>
      <c r="AB24">
        <v>1.4130093597899471</v>
      </c>
      <c r="AC24">
        <v>4.1040317508245634</v>
      </c>
      <c r="AD24">
        <v>0</v>
      </c>
      <c r="AE24">
        <v>6.9878971800467662</v>
      </c>
      <c r="AF24">
        <v>5.6093139716024352</v>
      </c>
      <c r="AG24">
        <v>28.877756770400005</v>
      </c>
      <c r="AH24">
        <v>16.062830399999999</v>
      </c>
      <c r="AI24">
        <v>0</v>
      </c>
      <c r="AJ24">
        <v>0</v>
      </c>
      <c r="AK24">
        <v>22.710761383924353</v>
      </c>
      <c r="AL24">
        <v>9.206911449999998</v>
      </c>
      <c r="AM24">
        <v>6.7010549161290314</v>
      </c>
      <c r="AN24">
        <v>0</v>
      </c>
      <c r="AO24">
        <v>0</v>
      </c>
      <c r="AP24">
        <v>0</v>
      </c>
      <c r="AQ24">
        <v>7.9267163800000002</v>
      </c>
      <c r="AR24">
        <v>17.322325149999994</v>
      </c>
      <c r="AS24">
        <v>12.549182712161763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912.39266273084263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393.3802600107407</v>
      </c>
      <c r="L25">
        <v>6.0600811329219173</v>
      </c>
      <c r="M25">
        <v>61.567227513227508</v>
      </c>
      <c r="N25">
        <v>50.094255278148012</v>
      </c>
      <c r="O25">
        <v>70.759502783584594</v>
      </c>
      <c r="P25">
        <v>23.960934884618556</v>
      </c>
      <c r="Q25">
        <v>4.6259748193916348</v>
      </c>
      <c r="R25">
        <v>17.977528430498214</v>
      </c>
      <c r="S25">
        <v>11.189901163970267</v>
      </c>
      <c r="T25">
        <v>0</v>
      </c>
      <c r="U25">
        <v>59.970361166773841</v>
      </c>
      <c r="V25">
        <v>3.8314459128440368</v>
      </c>
      <c r="W25">
        <v>19.674866774380718</v>
      </c>
      <c r="X25">
        <v>62.548390906410155</v>
      </c>
      <c r="Y25">
        <v>0</v>
      </c>
      <c r="Z25">
        <v>2.7650149447272718</v>
      </c>
      <c r="AA25">
        <v>11.916293617721522</v>
      </c>
      <c r="AB25">
        <v>5.5842127228807188</v>
      </c>
      <c r="AC25">
        <v>8.208063062431286</v>
      </c>
      <c r="AD25">
        <v>0</v>
      </c>
      <c r="AE25">
        <v>6.9878971800467662</v>
      </c>
      <c r="AF25">
        <v>5.6093139716024352</v>
      </c>
      <c r="AG25">
        <v>28.877756770400005</v>
      </c>
      <c r="AH25">
        <v>25.298958099598732</v>
      </c>
      <c r="AI25">
        <v>0</v>
      </c>
      <c r="AJ25">
        <v>0</v>
      </c>
      <c r="AK25">
        <v>22.710761383924353</v>
      </c>
      <c r="AL25">
        <v>9.206911449999998</v>
      </c>
      <c r="AM25">
        <v>6.7010549161290314</v>
      </c>
      <c r="AN25">
        <v>0</v>
      </c>
      <c r="AO25">
        <v>0</v>
      </c>
      <c r="AP25">
        <v>0</v>
      </c>
      <c r="AQ25">
        <v>7.9267163800000002</v>
      </c>
      <c r="AR25">
        <v>14.513299449999995</v>
      </c>
      <c r="AS25">
        <v>12.549182712161763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954.49616743913396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404.56066157958492</v>
      </c>
      <c r="L26">
        <v>6.0599702264958788</v>
      </c>
      <c r="M26">
        <v>61.567227513227508</v>
      </c>
      <c r="N26">
        <v>50.094255278148012</v>
      </c>
      <c r="O26">
        <v>70.759502783584594</v>
      </c>
      <c r="P26">
        <v>23.960934884618556</v>
      </c>
      <c r="Q26">
        <v>4.6259748193916348</v>
      </c>
      <c r="R26">
        <v>17.977528430498214</v>
      </c>
      <c r="S26">
        <v>11.189901163970267</v>
      </c>
      <c r="T26">
        <v>0</v>
      </c>
      <c r="U26">
        <v>59.970361166773841</v>
      </c>
      <c r="V26">
        <v>3.8314459128440368</v>
      </c>
      <c r="W26">
        <v>19.674866774380718</v>
      </c>
      <c r="X26">
        <v>62.548390906410155</v>
      </c>
      <c r="Y26">
        <v>0</v>
      </c>
      <c r="Z26">
        <v>2.7650149447272718</v>
      </c>
      <c r="AA26">
        <v>11.916293617721522</v>
      </c>
      <c r="AB26">
        <v>5.5842127228807188</v>
      </c>
      <c r="AC26">
        <v>8.208063062431286</v>
      </c>
      <c r="AD26">
        <v>0</v>
      </c>
      <c r="AE26">
        <v>6.9878971800467662</v>
      </c>
      <c r="AF26">
        <v>11.218627250000003</v>
      </c>
      <c r="AG26">
        <v>28.877756770400005</v>
      </c>
      <c r="AH26">
        <v>39.675191175839487</v>
      </c>
      <c r="AI26">
        <v>0</v>
      </c>
      <c r="AJ26">
        <v>0</v>
      </c>
      <c r="AK26">
        <v>22.710761383924353</v>
      </c>
      <c r="AL26">
        <v>9.206911449999998</v>
      </c>
      <c r="AM26">
        <v>6.7010549161290314</v>
      </c>
      <c r="AN26">
        <v>0</v>
      </c>
      <c r="AO26">
        <v>0</v>
      </c>
      <c r="AP26">
        <v>0</v>
      </c>
      <c r="AQ26">
        <v>25.045050689999997</v>
      </c>
      <c r="AR26">
        <v>14.513299449999995</v>
      </c>
      <c r="AS26">
        <v>12.549182712161763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1002.7803387661904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442.78411210949497</v>
      </c>
      <c r="L27">
        <v>6.0599721456038456</v>
      </c>
      <c r="M27">
        <v>61.567227513227508</v>
      </c>
      <c r="N27">
        <v>50.094255278148012</v>
      </c>
      <c r="O27">
        <v>70.759502783584594</v>
      </c>
      <c r="P27">
        <v>23.960934884618556</v>
      </c>
      <c r="Q27">
        <v>4.6259748193916348</v>
      </c>
      <c r="R27">
        <v>17.977528430498214</v>
      </c>
      <c r="S27">
        <v>11.189901163970267</v>
      </c>
      <c r="T27">
        <v>0</v>
      </c>
      <c r="U27">
        <v>59.970361166773841</v>
      </c>
      <c r="V27">
        <v>3.8314459128440368</v>
      </c>
      <c r="W27">
        <v>19.674866774380718</v>
      </c>
      <c r="X27">
        <v>62.548390906410155</v>
      </c>
      <c r="Y27">
        <v>0</v>
      </c>
      <c r="Z27">
        <v>2.7650149447272718</v>
      </c>
      <c r="AA27">
        <v>17.874440426582282</v>
      </c>
      <c r="AB27">
        <v>11.168425006601646</v>
      </c>
      <c r="AC27">
        <v>8.208063062431286</v>
      </c>
      <c r="AD27">
        <v>3.3610986000000009</v>
      </c>
      <c r="AE27">
        <v>6.9878971800467662</v>
      </c>
      <c r="AF27">
        <v>16.827940528397569</v>
      </c>
      <c r="AG27">
        <v>28.877756770400005</v>
      </c>
      <c r="AH27">
        <v>39.675191175839487</v>
      </c>
      <c r="AI27">
        <v>0</v>
      </c>
      <c r="AJ27">
        <v>0</v>
      </c>
      <c r="AK27">
        <v>22.710761383924353</v>
      </c>
      <c r="AL27">
        <v>9.206911449999998</v>
      </c>
      <c r="AM27">
        <v>6.7010549161290314</v>
      </c>
      <c r="AN27">
        <v>0</v>
      </c>
      <c r="AO27">
        <v>0</v>
      </c>
      <c r="AP27">
        <v>0</v>
      </c>
      <c r="AQ27">
        <v>33.393400919999998</v>
      </c>
      <c r="AR27">
        <v>14.513299449999995</v>
      </c>
      <c r="AS27">
        <v>11.408348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1068.7240777040261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489.4087068177775</v>
      </c>
      <c r="L28">
        <v>5.790005145928899</v>
      </c>
      <c r="M28">
        <v>61.567227513227508</v>
      </c>
      <c r="N28">
        <v>50.094255278148012</v>
      </c>
      <c r="O28">
        <v>70.759502783584594</v>
      </c>
      <c r="P28">
        <v>23.960934884618556</v>
      </c>
      <c r="Q28">
        <v>4.6259748193916348</v>
      </c>
      <c r="R28">
        <v>17.977528430498214</v>
      </c>
      <c r="S28">
        <v>11.189901163970267</v>
      </c>
      <c r="T28">
        <v>0</v>
      </c>
      <c r="U28">
        <v>59.970361166773841</v>
      </c>
      <c r="V28">
        <v>3.8314459128440368</v>
      </c>
      <c r="W28">
        <v>19.674866774380718</v>
      </c>
      <c r="X28">
        <v>62.548390906410155</v>
      </c>
      <c r="Y28">
        <v>0</v>
      </c>
      <c r="Z28">
        <v>8.295045273363634</v>
      </c>
      <c r="AA28">
        <v>17.874440426582282</v>
      </c>
      <c r="AB28">
        <v>16.752637729482366</v>
      </c>
      <c r="AC28">
        <v>12.324514576174021</v>
      </c>
      <c r="AD28">
        <v>7.748452851778957</v>
      </c>
      <c r="AE28">
        <v>13.975793920888544</v>
      </c>
      <c r="AF28">
        <v>21.117416000000002</v>
      </c>
      <c r="AG28">
        <v>28.877756770400005</v>
      </c>
      <c r="AH28">
        <v>49.593988969799355</v>
      </c>
      <c r="AI28">
        <v>0</v>
      </c>
      <c r="AJ28">
        <v>0</v>
      </c>
      <c r="AK28">
        <v>22.710761383924353</v>
      </c>
      <c r="AL28">
        <v>9.206911449999998</v>
      </c>
      <c r="AM28">
        <v>6.7010549161290314</v>
      </c>
      <c r="AN28">
        <v>0</v>
      </c>
      <c r="AO28">
        <v>0</v>
      </c>
      <c r="AP28">
        <v>0</v>
      </c>
      <c r="AQ28">
        <v>33.393400919999998</v>
      </c>
      <c r="AR28">
        <v>14.513299449999995</v>
      </c>
      <c r="AS28">
        <v>11.408348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1155.8929242360766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489.4087068177775</v>
      </c>
      <c r="L29">
        <v>5.98004124707768</v>
      </c>
      <c r="M29">
        <v>61.567227513227508</v>
      </c>
      <c r="N29">
        <v>50.094255278148012</v>
      </c>
      <c r="O29">
        <v>70.759502783584594</v>
      </c>
      <c r="P29">
        <v>23.960934884618556</v>
      </c>
      <c r="Q29">
        <v>4.6259748193916348</v>
      </c>
      <c r="R29">
        <v>17.974572622374204</v>
      </c>
      <c r="S29">
        <v>11.189901163970267</v>
      </c>
      <c r="T29">
        <v>0</v>
      </c>
      <c r="U29">
        <v>59.970361166773841</v>
      </c>
      <c r="V29">
        <v>3.8314459128440368</v>
      </c>
      <c r="W29">
        <v>19.674866774380718</v>
      </c>
      <c r="X29">
        <v>62.548390906410155</v>
      </c>
      <c r="Y29">
        <v>0</v>
      </c>
      <c r="Z29">
        <v>8.295045273363634</v>
      </c>
      <c r="AA29">
        <v>17.874440426582282</v>
      </c>
      <c r="AB29">
        <v>16.752637729482366</v>
      </c>
      <c r="AC29">
        <v>12.324514576174021</v>
      </c>
      <c r="AD29">
        <v>11.622678838455718</v>
      </c>
      <c r="AE29">
        <v>13.975793920888544</v>
      </c>
      <c r="AF29">
        <v>21.117416000000002</v>
      </c>
      <c r="AG29">
        <v>28.877756770400005</v>
      </c>
      <c r="AH29">
        <v>49.593988969799355</v>
      </c>
      <c r="AI29">
        <v>0</v>
      </c>
      <c r="AJ29">
        <v>0</v>
      </c>
      <c r="AK29">
        <v>22.710761383924353</v>
      </c>
      <c r="AL29">
        <v>9.206911449999998</v>
      </c>
      <c r="AM29">
        <v>6.7010549161290314</v>
      </c>
      <c r="AN29">
        <v>0</v>
      </c>
      <c r="AO29">
        <v>0</v>
      </c>
      <c r="AP29">
        <v>0</v>
      </c>
      <c r="AQ29">
        <v>33.393400919999998</v>
      </c>
      <c r="AR29">
        <v>14.513299449999995</v>
      </c>
      <c r="AS29">
        <v>11.408348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1159.9542305157781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485.92871601308241</v>
      </c>
      <c r="L30">
        <v>6.0599592571609193</v>
      </c>
      <c r="M30">
        <v>61.567227513227508</v>
      </c>
      <c r="N30">
        <v>50.094255278148012</v>
      </c>
      <c r="O30">
        <v>70.759502783584594</v>
      </c>
      <c r="P30">
        <v>23.960934884618556</v>
      </c>
      <c r="Q30">
        <v>4.6259748193916348</v>
      </c>
      <c r="R30">
        <v>17.974572622374204</v>
      </c>
      <c r="S30">
        <v>10.039911321381723</v>
      </c>
      <c r="T30">
        <v>0</v>
      </c>
      <c r="U30">
        <v>59.970361166773841</v>
      </c>
      <c r="V30">
        <v>3.8314459128440368</v>
      </c>
      <c r="W30">
        <v>19.674866774380718</v>
      </c>
      <c r="X30">
        <v>62.548390906410155</v>
      </c>
      <c r="Y30">
        <v>0</v>
      </c>
      <c r="Z30">
        <v>8.295045273363634</v>
      </c>
      <c r="AA30">
        <v>17.874440426582282</v>
      </c>
      <c r="AB30">
        <v>16.752637729482366</v>
      </c>
      <c r="AC30">
        <v>12.324514576174021</v>
      </c>
      <c r="AD30">
        <v>11.622678838455718</v>
      </c>
      <c r="AE30">
        <v>13.975793920888544</v>
      </c>
      <c r="AF30">
        <v>21.117416000000002</v>
      </c>
      <c r="AG30">
        <v>28.877756770400005</v>
      </c>
      <c r="AH30">
        <v>49.593988969799355</v>
      </c>
      <c r="AI30">
        <v>0</v>
      </c>
      <c r="AJ30">
        <v>0</v>
      </c>
      <c r="AK30">
        <v>22.710761383924353</v>
      </c>
      <c r="AL30">
        <v>9.206911449999998</v>
      </c>
      <c r="AM30">
        <v>6.7010549161290314</v>
      </c>
      <c r="AN30">
        <v>0</v>
      </c>
      <c r="AO30">
        <v>0</v>
      </c>
      <c r="AP30">
        <v>0</v>
      </c>
      <c r="AQ30">
        <v>33.393400919999998</v>
      </c>
      <c r="AR30">
        <v>14.513299449999995</v>
      </c>
      <c r="AS30">
        <v>11.408348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1155.4041678785777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489.40900079384932</v>
      </c>
      <c r="L31">
        <v>6.0599592571609193</v>
      </c>
      <c r="M31">
        <v>61.567227513227508</v>
      </c>
      <c r="N31">
        <v>50.094255278148012</v>
      </c>
      <c r="O31">
        <v>70.759502783584594</v>
      </c>
      <c r="P31">
        <v>23.960934884618556</v>
      </c>
      <c r="Q31">
        <v>4.6259748193916348</v>
      </c>
      <c r="R31">
        <v>17.974572622374204</v>
      </c>
      <c r="S31">
        <v>11.071734739285716</v>
      </c>
      <c r="T31">
        <v>0</v>
      </c>
      <c r="U31">
        <v>59.970361166773841</v>
      </c>
      <c r="V31">
        <v>3.8314459128440368</v>
      </c>
      <c r="W31">
        <v>19.674866774380718</v>
      </c>
      <c r="X31">
        <v>62.548390906410155</v>
      </c>
      <c r="Y31">
        <v>0</v>
      </c>
      <c r="Z31">
        <v>8.295045273363634</v>
      </c>
      <c r="AA31">
        <v>17.874440426582282</v>
      </c>
      <c r="AB31">
        <v>16.752637729482366</v>
      </c>
      <c r="AC31">
        <v>12.324514576174021</v>
      </c>
      <c r="AD31">
        <v>11.622678838455718</v>
      </c>
      <c r="AE31">
        <v>13.975793920888544</v>
      </c>
      <c r="AF31">
        <v>21.117416000000002</v>
      </c>
      <c r="AG31">
        <v>28.877756770400005</v>
      </c>
      <c r="AH31">
        <v>49.593988969799355</v>
      </c>
      <c r="AI31">
        <v>0</v>
      </c>
      <c r="AJ31">
        <v>0</v>
      </c>
      <c r="AK31">
        <v>22.710761383924353</v>
      </c>
      <c r="AL31">
        <v>9.206911449999998</v>
      </c>
      <c r="AM31">
        <v>6.7010549161290314</v>
      </c>
      <c r="AN31">
        <v>0</v>
      </c>
      <c r="AO31">
        <v>0</v>
      </c>
      <c r="AP31">
        <v>0</v>
      </c>
      <c r="AQ31">
        <v>33.393400919999998</v>
      </c>
      <c r="AR31">
        <v>14.513299449999995</v>
      </c>
      <c r="AS31">
        <v>11.408348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1159.9162760772485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489.40900079384932</v>
      </c>
      <c r="L32">
        <v>6.0599592571609193</v>
      </c>
      <c r="M32">
        <v>61.567227513227508</v>
      </c>
      <c r="N32">
        <v>50.094255278148012</v>
      </c>
      <c r="O32">
        <v>70.759502783584594</v>
      </c>
      <c r="P32">
        <v>23.960934884618556</v>
      </c>
      <c r="Q32">
        <v>4.6259748193916348</v>
      </c>
      <c r="R32">
        <v>17.974572622374204</v>
      </c>
      <c r="S32">
        <v>11.189842777864991</v>
      </c>
      <c r="T32">
        <v>0</v>
      </c>
      <c r="U32">
        <v>59.970361166773841</v>
      </c>
      <c r="V32">
        <v>3.8314459128440368</v>
      </c>
      <c r="W32">
        <v>19.674866774380718</v>
      </c>
      <c r="X32">
        <v>62.548390906410155</v>
      </c>
      <c r="Y32">
        <v>0</v>
      </c>
      <c r="Z32">
        <v>8.295045273363634</v>
      </c>
      <c r="AA32">
        <v>17.874440426582282</v>
      </c>
      <c r="AB32">
        <v>16.752637729482366</v>
      </c>
      <c r="AC32">
        <v>12.324514576174021</v>
      </c>
      <c r="AD32">
        <v>11.622678838455718</v>
      </c>
      <c r="AE32">
        <v>13.975793920888544</v>
      </c>
      <c r="AF32">
        <v>21.117416000000002</v>
      </c>
      <c r="AG32">
        <v>28.877756770400005</v>
      </c>
      <c r="AH32">
        <v>49.593988969799355</v>
      </c>
      <c r="AI32">
        <v>0</v>
      </c>
      <c r="AJ32">
        <v>0</v>
      </c>
      <c r="AK32">
        <v>22.710761383924353</v>
      </c>
      <c r="AL32">
        <v>9.206911449999998</v>
      </c>
      <c r="AM32">
        <v>6.7010549161290314</v>
      </c>
      <c r="AN32">
        <v>0</v>
      </c>
      <c r="AO32">
        <v>0</v>
      </c>
      <c r="AP32">
        <v>0</v>
      </c>
      <c r="AQ32">
        <v>33.393400919999998</v>
      </c>
      <c r="AR32">
        <v>14.513299449999995</v>
      </c>
      <c r="AS32">
        <v>11.408348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1160.0343841158278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489.40900079384932</v>
      </c>
      <c r="L33">
        <v>6.0599592571609193</v>
      </c>
      <c r="M33">
        <v>61.567227513227508</v>
      </c>
      <c r="N33">
        <v>50.094255278148012</v>
      </c>
      <c r="O33">
        <v>70.759502783584594</v>
      </c>
      <c r="P33">
        <v>23.960934884618556</v>
      </c>
      <c r="Q33">
        <v>4.6259748193916348</v>
      </c>
      <c r="R33">
        <v>17.974572622374204</v>
      </c>
      <c r="S33">
        <v>11.189842777864991</v>
      </c>
      <c r="T33">
        <v>0</v>
      </c>
      <c r="U33">
        <v>59.970361166773841</v>
      </c>
      <c r="V33">
        <v>3.8314459128440368</v>
      </c>
      <c r="W33">
        <v>19.674866774380718</v>
      </c>
      <c r="X33">
        <v>62.548390906410155</v>
      </c>
      <c r="Y33">
        <v>0</v>
      </c>
      <c r="Z33">
        <v>8.295045273363634</v>
      </c>
      <c r="AA33">
        <v>17.874440426582282</v>
      </c>
      <c r="AB33">
        <v>16.752637729482366</v>
      </c>
      <c r="AC33">
        <v>12.324514576174021</v>
      </c>
      <c r="AD33">
        <v>11.622678838455718</v>
      </c>
      <c r="AE33">
        <v>13.975793920888544</v>
      </c>
      <c r="AF33">
        <v>21.117416000000002</v>
      </c>
      <c r="AG33">
        <v>28.877756770400005</v>
      </c>
      <c r="AH33">
        <v>49.593988969799355</v>
      </c>
      <c r="AI33">
        <v>0</v>
      </c>
      <c r="AJ33">
        <v>0</v>
      </c>
      <c r="AK33">
        <v>22.710761383924353</v>
      </c>
      <c r="AL33">
        <v>9.206911449999998</v>
      </c>
      <c r="AM33">
        <v>6.7010549161290314</v>
      </c>
      <c r="AN33">
        <v>0</v>
      </c>
      <c r="AO33">
        <v>0</v>
      </c>
      <c r="AP33">
        <v>0</v>
      </c>
      <c r="AQ33">
        <v>33.393400919999998</v>
      </c>
      <c r="AR33">
        <v>17.322325149999994</v>
      </c>
      <c r="AS33">
        <v>11.408348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1162.843409815828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489.40900079384932</v>
      </c>
      <c r="L34">
        <v>6.0599592571609193</v>
      </c>
      <c r="M34">
        <v>61.567227513227508</v>
      </c>
      <c r="N34">
        <v>50.094255278148012</v>
      </c>
      <c r="O34">
        <v>70.759502783584594</v>
      </c>
      <c r="P34">
        <v>23.960934884618556</v>
      </c>
      <c r="Q34">
        <v>4.6259748193916348</v>
      </c>
      <c r="R34">
        <v>17.974572622374204</v>
      </c>
      <c r="S34">
        <v>11.189842777864991</v>
      </c>
      <c r="T34">
        <v>0</v>
      </c>
      <c r="U34">
        <v>59.970361166773841</v>
      </c>
      <c r="V34">
        <v>3.8314459128440368</v>
      </c>
      <c r="W34">
        <v>19.674866774380718</v>
      </c>
      <c r="X34">
        <v>62.548390906410155</v>
      </c>
      <c r="Y34">
        <v>0</v>
      </c>
      <c r="Z34">
        <v>5.5300303286363626</v>
      </c>
      <c r="AA34">
        <v>17.874440426582282</v>
      </c>
      <c r="AB34">
        <v>16.752637729482366</v>
      </c>
      <c r="AC34">
        <v>8.208063062431286</v>
      </c>
      <c r="AD34">
        <v>7.748452851778957</v>
      </c>
      <c r="AE34">
        <v>13.975793920888544</v>
      </c>
      <c r="AF34">
        <v>11.218627250000003</v>
      </c>
      <c r="AG34">
        <v>28.877756770400005</v>
      </c>
      <c r="AH34">
        <v>39.675191175839487</v>
      </c>
      <c r="AI34">
        <v>0</v>
      </c>
      <c r="AJ34">
        <v>0</v>
      </c>
      <c r="AK34">
        <v>22.710761383924353</v>
      </c>
      <c r="AL34">
        <v>9.206911449999998</v>
      </c>
      <c r="AM34">
        <v>6.7010549161290314</v>
      </c>
      <c r="AN34">
        <v>0</v>
      </c>
      <c r="AO34">
        <v>0</v>
      </c>
      <c r="AP34">
        <v>0</v>
      </c>
      <c r="AQ34">
        <v>33.393400919999998</v>
      </c>
      <c r="AR34">
        <v>17.322325149999994</v>
      </c>
      <c r="AS34">
        <v>11.408348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1132.2701308267215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489.40900079384932</v>
      </c>
      <c r="L35">
        <v>6.0599592571609193</v>
      </c>
      <c r="M35">
        <v>61.567227513227508</v>
      </c>
      <c r="N35">
        <v>50.094255278148012</v>
      </c>
      <c r="O35">
        <v>70.759502783584594</v>
      </c>
      <c r="P35">
        <v>23.960934884618556</v>
      </c>
      <c r="Q35">
        <v>4.6259748193916348</v>
      </c>
      <c r="R35">
        <v>17.974572622374204</v>
      </c>
      <c r="S35">
        <v>11.189901163970267</v>
      </c>
      <c r="T35">
        <v>0</v>
      </c>
      <c r="U35">
        <v>59.970361166773841</v>
      </c>
      <c r="V35">
        <v>3.8314459128440368</v>
      </c>
      <c r="W35">
        <v>19.674866774380718</v>
      </c>
      <c r="X35">
        <v>62.548390906410155</v>
      </c>
      <c r="Y35">
        <v>0</v>
      </c>
      <c r="Z35">
        <v>5.5300303286363626</v>
      </c>
      <c r="AA35">
        <v>11.916293617721522</v>
      </c>
      <c r="AB35">
        <v>16.752637729482366</v>
      </c>
      <c r="AC35">
        <v>8.208063062431286</v>
      </c>
      <c r="AD35">
        <v>3.3610986000000009</v>
      </c>
      <c r="AE35">
        <v>13.975793920888544</v>
      </c>
      <c r="AF35">
        <v>5.6093139716024352</v>
      </c>
      <c r="AG35">
        <v>28.877756770400005</v>
      </c>
      <c r="AH35">
        <v>25.700528639999998</v>
      </c>
      <c r="AI35">
        <v>0</v>
      </c>
      <c r="AJ35">
        <v>0</v>
      </c>
      <c r="AK35">
        <v>22.710761383924353</v>
      </c>
      <c r="AL35">
        <v>9.206911449999998</v>
      </c>
      <c r="AM35">
        <v>6.7010549161290314</v>
      </c>
      <c r="AN35">
        <v>0</v>
      </c>
      <c r="AO35">
        <v>0</v>
      </c>
      <c r="AP35">
        <v>0</v>
      </c>
      <c r="AQ35">
        <v>25.045050689999997</v>
      </c>
      <c r="AR35">
        <v>14.513299449999995</v>
      </c>
      <c r="AS35">
        <v>11.408348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1091.1833364079496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489.4087068177775</v>
      </c>
      <c r="L36">
        <v>6.0599789346426673</v>
      </c>
      <c r="M36">
        <v>61.567227513227508</v>
      </c>
      <c r="N36">
        <v>50.094255278148012</v>
      </c>
      <c r="O36">
        <v>70.759502783584594</v>
      </c>
      <c r="P36">
        <v>23.960934884618556</v>
      </c>
      <c r="Q36">
        <v>4.6259748193916348</v>
      </c>
      <c r="R36">
        <v>17.977528430498214</v>
      </c>
      <c r="S36">
        <v>11.189901163970267</v>
      </c>
      <c r="T36">
        <v>0</v>
      </c>
      <c r="U36">
        <v>59.970361166773841</v>
      </c>
      <c r="V36">
        <v>3.8314459128440368</v>
      </c>
      <c r="W36">
        <v>19.674866774380718</v>
      </c>
      <c r="X36">
        <v>62.548390906410155</v>
      </c>
      <c r="Y36">
        <v>0</v>
      </c>
      <c r="Z36">
        <v>5.5300303286363626</v>
      </c>
      <c r="AA36">
        <v>5.9581468088607608</v>
      </c>
      <c r="AB36">
        <v>16.752637729482366</v>
      </c>
      <c r="AC36">
        <v>8.208063062431286</v>
      </c>
      <c r="AD36">
        <v>0</v>
      </c>
      <c r="AE36">
        <v>13.975793920888544</v>
      </c>
      <c r="AF36">
        <v>5.6093139716024352</v>
      </c>
      <c r="AG36">
        <v>28.877756770400005</v>
      </c>
      <c r="AH36">
        <v>25.700528639999998</v>
      </c>
      <c r="AI36">
        <v>0</v>
      </c>
      <c r="AJ36">
        <v>0</v>
      </c>
      <c r="AK36">
        <v>22.710761383924353</v>
      </c>
      <c r="AL36">
        <v>9.206911449999998</v>
      </c>
      <c r="AM36">
        <v>6.7010549161290314</v>
      </c>
      <c r="AN36">
        <v>0</v>
      </c>
      <c r="AO36">
        <v>0</v>
      </c>
      <c r="AP36">
        <v>0</v>
      </c>
      <c r="AQ36">
        <v>25.045050689999997</v>
      </c>
      <c r="AR36">
        <v>14.513299449999995</v>
      </c>
      <c r="AS36">
        <v>11.408348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1081.8667725086227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489.4087068177775</v>
      </c>
      <c r="L37">
        <v>6.0599778551563075</v>
      </c>
      <c r="M37">
        <v>61.567227513227508</v>
      </c>
      <c r="N37">
        <v>50.094255278148012</v>
      </c>
      <c r="O37">
        <v>70.759502783584594</v>
      </c>
      <c r="P37">
        <v>23.960934884618556</v>
      </c>
      <c r="Q37">
        <v>4.6259748193916348</v>
      </c>
      <c r="R37">
        <v>17.977528430498214</v>
      </c>
      <c r="S37">
        <v>11.189901163970267</v>
      </c>
      <c r="T37">
        <v>0</v>
      </c>
      <c r="U37">
        <v>59.970361166773841</v>
      </c>
      <c r="V37">
        <v>3.8314459128440368</v>
      </c>
      <c r="W37">
        <v>19.676589368689445</v>
      </c>
      <c r="X37">
        <v>62.551583178560044</v>
      </c>
      <c r="Y37">
        <v>0</v>
      </c>
      <c r="Z37">
        <v>5.5300303286363626</v>
      </c>
      <c r="AA37">
        <v>5.9581468088607608</v>
      </c>
      <c r="AB37">
        <v>16.752637729482366</v>
      </c>
      <c r="AC37">
        <v>8.208063062431286</v>
      </c>
      <c r="AD37">
        <v>0</v>
      </c>
      <c r="AE37">
        <v>13.975793920888544</v>
      </c>
      <c r="AF37">
        <v>5.6093139716024352</v>
      </c>
      <c r="AG37">
        <v>28.877756770400005</v>
      </c>
      <c r="AH37">
        <v>16.062830399999999</v>
      </c>
      <c r="AI37">
        <v>0</v>
      </c>
      <c r="AJ37">
        <v>0</v>
      </c>
      <c r="AK37">
        <v>22.710761383924353</v>
      </c>
      <c r="AL37">
        <v>9.206911449999998</v>
      </c>
      <c r="AM37">
        <v>6.7010549161290314</v>
      </c>
      <c r="AN37">
        <v>0</v>
      </c>
      <c r="AO37">
        <v>0</v>
      </c>
      <c r="AP37">
        <v>0</v>
      </c>
      <c r="AQ37">
        <v>15.85343276</v>
      </c>
      <c r="AR37">
        <v>14.513299449999995</v>
      </c>
      <c r="AS37">
        <v>11.408348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1063.042370125595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489.4087068177775</v>
      </c>
      <c r="L38">
        <v>6.0600597978537962</v>
      </c>
      <c r="M38">
        <v>61.567227513227508</v>
      </c>
      <c r="N38">
        <v>50.094255278148012</v>
      </c>
      <c r="O38">
        <v>70.759502783584594</v>
      </c>
      <c r="P38">
        <v>23.960934884618556</v>
      </c>
      <c r="Q38">
        <v>4.6259748193916348</v>
      </c>
      <c r="R38">
        <v>17.977528430498214</v>
      </c>
      <c r="S38">
        <v>11.189901163970267</v>
      </c>
      <c r="T38">
        <v>0</v>
      </c>
      <c r="U38">
        <v>59.970361166773841</v>
      </c>
      <c r="V38">
        <v>3.8314459128440368</v>
      </c>
      <c r="W38">
        <v>19.676589368689445</v>
      </c>
      <c r="X38">
        <v>62.551583178560044</v>
      </c>
      <c r="Y38">
        <v>0</v>
      </c>
      <c r="Z38">
        <v>5.5300303286363626</v>
      </c>
      <c r="AA38">
        <v>5.9581468088607608</v>
      </c>
      <c r="AB38">
        <v>11.134513087621901</v>
      </c>
      <c r="AC38">
        <v>4.1040317508245634</v>
      </c>
      <c r="AD38">
        <v>0</v>
      </c>
      <c r="AE38">
        <v>13.975793920888544</v>
      </c>
      <c r="AF38">
        <v>5.6093139716024352</v>
      </c>
      <c r="AG38">
        <v>28.877756770400005</v>
      </c>
      <c r="AH38">
        <v>8.0314151999999996</v>
      </c>
      <c r="AI38">
        <v>0</v>
      </c>
      <c r="AJ38">
        <v>0</v>
      </c>
      <c r="AK38">
        <v>22.710761383924353</v>
      </c>
      <c r="AL38">
        <v>9.206911449999998</v>
      </c>
      <c r="AM38">
        <v>6.7010549161290314</v>
      </c>
      <c r="AN38">
        <v>0</v>
      </c>
      <c r="AO38">
        <v>0</v>
      </c>
      <c r="AP38">
        <v>0</v>
      </c>
      <c r="AQ38">
        <v>15.85343276</v>
      </c>
      <c r="AR38">
        <v>14.513299449999995</v>
      </c>
      <c r="AS38">
        <v>11.408348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1045.2888809148253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489.4087068177775</v>
      </c>
      <c r="L39">
        <v>6.0599778551563075</v>
      </c>
      <c r="M39">
        <v>61.567227513227508</v>
      </c>
      <c r="N39">
        <v>50.094255278148012</v>
      </c>
      <c r="O39">
        <v>70.759502783584594</v>
      </c>
      <c r="P39">
        <v>23.960934884618556</v>
      </c>
      <c r="Q39">
        <v>4.6259748193916348</v>
      </c>
      <c r="R39">
        <v>17.977528430498214</v>
      </c>
      <c r="S39">
        <v>11.189901163970267</v>
      </c>
      <c r="T39">
        <v>0</v>
      </c>
      <c r="U39">
        <v>59.970361166773841</v>
      </c>
      <c r="V39">
        <v>3.8314459128440368</v>
      </c>
      <c r="W39">
        <v>19.676589368689445</v>
      </c>
      <c r="X39">
        <v>62.551583178560044</v>
      </c>
      <c r="Y39">
        <v>0</v>
      </c>
      <c r="Z39">
        <v>2.7650149447272718</v>
      </c>
      <c r="AA39">
        <v>5.9581468088607608</v>
      </c>
      <c r="AB39">
        <v>5.5842127228807188</v>
      </c>
      <c r="AC39">
        <v>4.1040317508245634</v>
      </c>
      <c r="AD39">
        <v>0</v>
      </c>
      <c r="AE39">
        <v>6.9878971800467662</v>
      </c>
      <c r="AF39">
        <v>5.6093139716024352</v>
      </c>
      <c r="AG39">
        <v>28.877756770400005</v>
      </c>
      <c r="AH39">
        <v>0</v>
      </c>
      <c r="AI39">
        <v>0</v>
      </c>
      <c r="AJ39">
        <v>0</v>
      </c>
      <c r="AK39">
        <v>22.710761383924353</v>
      </c>
      <c r="AL39">
        <v>9.206911449999998</v>
      </c>
      <c r="AM39">
        <v>6.7010549161290314</v>
      </c>
      <c r="AN39">
        <v>0</v>
      </c>
      <c r="AO39">
        <v>0</v>
      </c>
      <c r="AP39">
        <v>0.38023321988400988</v>
      </c>
      <c r="AQ39">
        <v>15.85343276</v>
      </c>
      <c r="AR39">
        <v>14.513299449999995</v>
      </c>
      <c r="AS39">
        <v>11.408348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1022.3344045025198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489.4087068177775</v>
      </c>
      <c r="L40">
        <v>6.0500511354829269</v>
      </c>
      <c r="M40">
        <v>61.567227513227508</v>
      </c>
      <c r="N40">
        <v>50.094255278148012</v>
      </c>
      <c r="O40">
        <v>70.759502783584594</v>
      </c>
      <c r="P40">
        <v>23.960934884618556</v>
      </c>
      <c r="Q40">
        <v>4.6259748193916348</v>
      </c>
      <c r="R40">
        <v>17.977528430498214</v>
      </c>
      <c r="S40">
        <v>11.189901163970267</v>
      </c>
      <c r="T40">
        <v>0</v>
      </c>
      <c r="U40">
        <v>59.970361166773841</v>
      </c>
      <c r="V40">
        <v>3.8314459128440368</v>
      </c>
      <c r="W40">
        <v>19.676589368689445</v>
      </c>
      <c r="X40">
        <v>62.551583178560044</v>
      </c>
      <c r="Y40">
        <v>0</v>
      </c>
      <c r="Z40">
        <v>2.7650149447272718</v>
      </c>
      <c r="AA40">
        <v>5.9581468088607608</v>
      </c>
      <c r="AB40">
        <v>5.5842127228807188</v>
      </c>
      <c r="AC40">
        <v>4.1040317508245634</v>
      </c>
      <c r="AD40">
        <v>0</v>
      </c>
      <c r="AE40">
        <v>6.9878971800467662</v>
      </c>
      <c r="AF40">
        <v>5.6093139716024352</v>
      </c>
      <c r="AG40">
        <v>28.877756770400005</v>
      </c>
      <c r="AH40">
        <v>0</v>
      </c>
      <c r="AI40">
        <v>0</v>
      </c>
      <c r="AJ40">
        <v>0</v>
      </c>
      <c r="AK40">
        <v>22.710761383924353</v>
      </c>
      <c r="AL40">
        <v>9.206911449999998</v>
      </c>
      <c r="AM40">
        <v>6.7010549161290314</v>
      </c>
      <c r="AN40">
        <v>0</v>
      </c>
      <c r="AO40">
        <v>0</v>
      </c>
      <c r="AP40">
        <v>0.38023321988400988</v>
      </c>
      <c r="AQ40">
        <v>8.3483502299999994</v>
      </c>
      <c r="AR40">
        <v>14.513299449999995</v>
      </c>
      <c r="AS40">
        <v>11.408348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1014.8193952528463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489.40900079384932</v>
      </c>
      <c r="L41">
        <v>6.0599592571609193</v>
      </c>
      <c r="M41">
        <v>61.567227513227508</v>
      </c>
      <c r="N41">
        <v>50.094255278148012</v>
      </c>
      <c r="O41">
        <v>70.759502783584594</v>
      </c>
      <c r="P41">
        <v>23.960934884618556</v>
      </c>
      <c r="Q41">
        <v>4.6259748193916348</v>
      </c>
      <c r="R41">
        <v>17.977528430498214</v>
      </c>
      <c r="S41">
        <v>11.189901163970267</v>
      </c>
      <c r="T41">
        <v>0</v>
      </c>
      <c r="U41">
        <v>59.970361166773841</v>
      </c>
      <c r="V41">
        <v>3.8314459128440368</v>
      </c>
      <c r="W41">
        <v>19.676589368689445</v>
      </c>
      <c r="X41">
        <v>62.551583178560044</v>
      </c>
      <c r="Y41">
        <v>0</v>
      </c>
      <c r="Z41">
        <v>2.7650149447272718</v>
      </c>
      <c r="AA41">
        <v>5.9581468088607608</v>
      </c>
      <c r="AB41">
        <v>5.5842127228807188</v>
      </c>
      <c r="AC41">
        <v>4.1040317508245634</v>
      </c>
      <c r="AD41">
        <v>0</v>
      </c>
      <c r="AE41">
        <v>6.9878971800467662</v>
      </c>
      <c r="AF41">
        <v>5.6093139716024352</v>
      </c>
      <c r="AG41">
        <v>28.877756770400005</v>
      </c>
      <c r="AH41">
        <v>0</v>
      </c>
      <c r="AI41">
        <v>0</v>
      </c>
      <c r="AJ41">
        <v>0</v>
      </c>
      <c r="AK41">
        <v>22.710761383924353</v>
      </c>
      <c r="AL41">
        <v>9.206911449999998</v>
      </c>
      <c r="AM41">
        <v>6.7010549161290314</v>
      </c>
      <c r="AN41">
        <v>0</v>
      </c>
      <c r="AO41">
        <v>0</v>
      </c>
      <c r="AP41">
        <v>2.8245893197183096</v>
      </c>
      <c r="AQ41">
        <v>8.3483502299999994</v>
      </c>
      <c r="AR41">
        <v>14.513299449999995</v>
      </c>
      <c r="AS41">
        <v>11.408348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1017.2739534504304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449.31171227043711</v>
      </c>
      <c r="L42">
        <v>6.0599592571609193</v>
      </c>
      <c r="M42">
        <v>61.567227513227508</v>
      </c>
      <c r="N42">
        <v>50.094255278148012</v>
      </c>
      <c r="O42">
        <v>70.759502783584594</v>
      </c>
      <c r="P42">
        <v>23.960934884618556</v>
      </c>
      <c r="Q42">
        <v>4.6259748193916348</v>
      </c>
      <c r="R42">
        <v>17.977528430498214</v>
      </c>
      <c r="S42">
        <v>11.189901163970267</v>
      </c>
      <c r="T42">
        <v>0</v>
      </c>
      <c r="U42">
        <v>59.970361166773841</v>
      </c>
      <c r="V42">
        <v>3.8314459128440368</v>
      </c>
      <c r="W42">
        <v>19.676589368689445</v>
      </c>
      <c r="X42">
        <v>62.551583178560044</v>
      </c>
      <c r="Y42">
        <v>0</v>
      </c>
      <c r="Z42">
        <v>2.7650149447272718</v>
      </c>
      <c r="AA42">
        <v>5.9581468088607608</v>
      </c>
      <c r="AB42">
        <v>5.5842127228807188</v>
      </c>
      <c r="AC42">
        <v>0</v>
      </c>
      <c r="AD42">
        <v>0</v>
      </c>
      <c r="AE42">
        <v>6.9878971800467662</v>
      </c>
      <c r="AF42">
        <v>5.6093139716024352</v>
      </c>
      <c r="AG42">
        <v>28.877756770400005</v>
      </c>
      <c r="AH42">
        <v>0</v>
      </c>
      <c r="AI42">
        <v>0</v>
      </c>
      <c r="AJ42">
        <v>0</v>
      </c>
      <c r="AK42">
        <v>22.710761383924353</v>
      </c>
      <c r="AL42">
        <v>9.206911449999998</v>
      </c>
      <c r="AM42">
        <v>6.7010549161290314</v>
      </c>
      <c r="AN42">
        <v>0</v>
      </c>
      <c r="AO42">
        <v>0</v>
      </c>
      <c r="AP42">
        <v>2.8245893197183096</v>
      </c>
      <c r="AQ42">
        <v>8.3483502299999994</v>
      </c>
      <c r="AR42">
        <v>14.513299449999995</v>
      </c>
      <c r="AS42">
        <v>11.408348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973.07263317619368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449.31171227043711</v>
      </c>
      <c r="L43">
        <v>6.0599592571609193</v>
      </c>
      <c r="M43">
        <v>61.567227513227508</v>
      </c>
      <c r="N43">
        <v>50.094255278148012</v>
      </c>
      <c r="O43">
        <v>70.759502783584594</v>
      </c>
      <c r="P43">
        <v>23.960934884618556</v>
      </c>
      <c r="Q43">
        <v>4.6259748193916348</v>
      </c>
      <c r="R43">
        <v>17.977528430498214</v>
      </c>
      <c r="S43">
        <v>11.189901163970267</v>
      </c>
      <c r="T43">
        <v>0</v>
      </c>
      <c r="U43">
        <v>59.970361166773841</v>
      </c>
      <c r="V43">
        <v>3.8314459128440368</v>
      </c>
      <c r="W43">
        <v>19.676589368689445</v>
      </c>
      <c r="X43">
        <v>62.551583178560044</v>
      </c>
      <c r="Y43">
        <v>0</v>
      </c>
      <c r="Z43">
        <v>2.7650149447272718</v>
      </c>
      <c r="AA43">
        <v>0</v>
      </c>
      <c r="AB43">
        <v>5.5842127228807188</v>
      </c>
      <c r="AC43">
        <v>0</v>
      </c>
      <c r="AD43">
        <v>0</v>
      </c>
      <c r="AE43">
        <v>6.9878971800467662</v>
      </c>
      <c r="AF43">
        <v>5.6093139716024352</v>
      </c>
      <c r="AG43">
        <v>28.877756770400005</v>
      </c>
      <c r="AH43">
        <v>0</v>
      </c>
      <c r="AI43">
        <v>0</v>
      </c>
      <c r="AJ43">
        <v>0</v>
      </c>
      <c r="AK43">
        <v>22.710761383924353</v>
      </c>
      <c r="AL43">
        <v>9.206911449999998</v>
      </c>
      <c r="AM43">
        <v>6.7010549161290314</v>
      </c>
      <c r="AN43">
        <v>0</v>
      </c>
      <c r="AO43">
        <v>0</v>
      </c>
      <c r="AP43">
        <v>2.5529940999171497</v>
      </c>
      <c r="AQ43">
        <v>0</v>
      </c>
      <c r="AR43">
        <v>17.322325149999994</v>
      </c>
      <c r="AS43">
        <v>11.97876557567648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961.87398419320812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426.00401041234738</v>
      </c>
      <c r="L44">
        <v>6.0599592571609193</v>
      </c>
      <c r="M44">
        <v>61.567227513227508</v>
      </c>
      <c r="N44">
        <v>50.094255278148012</v>
      </c>
      <c r="O44">
        <v>70.759502783584594</v>
      </c>
      <c r="P44">
        <v>23.960934884618556</v>
      </c>
      <c r="Q44">
        <v>4.6259748193916348</v>
      </c>
      <c r="R44">
        <v>17.977528430498214</v>
      </c>
      <c r="S44">
        <v>11.189901163970267</v>
      </c>
      <c r="T44">
        <v>0</v>
      </c>
      <c r="U44">
        <v>59.970361166773841</v>
      </c>
      <c r="V44">
        <v>3.8314459128440368</v>
      </c>
      <c r="W44">
        <v>19.676589368689445</v>
      </c>
      <c r="X44">
        <v>62.551583178560044</v>
      </c>
      <c r="Y44">
        <v>0</v>
      </c>
      <c r="Z44">
        <v>2.7650149447272718</v>
      </c>
      <c r="AA44">
        <v>0</v>
      </c>
      <c r="AB44">
        <v>5.5842127228807188</v>
      </c>
      <c r="AC44">
        <v>0</v>
      </c>
      <c r="AD44">
        <v>0</v>
      </c>
      <c r="AE44">
        <v>6.9878971800467662</v>
      </c>
      <c r="AF44">
        <v>5.6093139716024352</v>
      </c>
      <c r="AG44">
        <v>28.877756770400005</v>
      </c>
      <c r="AH44">
        <v>0</v>
      </c>
      <c r="AI44">
        <v>0</v>
      </c>
      <c r="AJ44">
        <v>0</v>
      </c>
      <c r="AK44">
        <v>22.710761383924353</v>
      </c>
      <c r="AL44">
        <v>9.206911449999998</v>
      </c>
      <c r="AM44">
        <v>6.7010549161290314</v>
      </c>
      <c r="AN44">
        <v>0</v>
      </c>
      <c r="AO44">
        <v>0</v>
      </c>
      <c r="AP44">
        <v>2.5529940999171497</v>
      </c>
      <c r="AQ44">
        <v>0</v>
      </c>
      <c r="AR44">
        <v>17.322325149999994</v>
      </c>
      <c r="AS44">
        <v>11.97876557567648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938.56628233511844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377.55990201936828</v>
      </c>
      <c r="L45">
        <v>6.0599592571609193</v>
      </c>
      <c r="M45">
        <v>61.567227513227508</v>
      </c>
      <c r="N45">
        <v>50.094255278148012</v>
      </c>
      <c r="O45">
        <v>70.759502783584594</v>
      </c>
      <c r="P45">
        <v>23.960934884618556</v>
      </c>
      <c r="Q45">
        <v>4.6259748193916348</v>
      </c>
      <c r="R45">
        <v>17.977528430498214</v>
      </c>
      <c r="S45">
        <v>11.189901163970267</v>
      </c>
      <c r="T45">
        <v>0</v>
      </c>
      <c r="U45">
        <v>59.970361166773841</v>
      </c>
      <c r="V45">
        <v>3.8314459128440368</v>
      </c>
      <c r="W45">
        <v>19.674866774380718</v>
      </c>
      <c r="X45">
        <v>62.548390906410155</v>
      </c>
      <c r="Y45">
        <v>0</v>
      </c>
      <c r="Z45">
        <v>2.7650149447272718</v>
      </c>
      <c r="AA45">
        <v>0</v>
      </c>
      <c r="AB45">
        <v>5.5842127228807188</v>
      </c>
      <c r="AC45">
        <v>0</v>
      </c>
      <c r="AD45">
        <v>0</v>
      </c>
      <c r="AE45">
        <v>6.9878971800467662</v>
      </c>
      <c r="AF45">
        <v>5.6093139716024352</v>
      </c>
      <c r="AG45">
        <v>28.877756770400005</v>
      </c>
      <c r="AH45">
        <v>0</v>
      </c>
      <c r="AI45">
        <v>0</v>
      </c>
      <c r="AJ45">
        <v>0</v>
      </c>
      <c r="AK45">
        <v>22.710761383924353</v>
      </c>
      <c r="AL45">
        <v>9.206911449999998</v>
      </c>
      <c r="AM45">
        <v>6.7010549161290314</v>
      </c>
      <c r="AN45">
        <v>0</v>
      </c>
      <c r="AO45">
        <v>0</v>
      </c>
      <c r="AP45">
        <v>2.5529940999171497</v>
      </c>
      <c r="AQ45">
        <v>0</v>
      </c>
      <c r="AR45">
        <v>14.981470399999994</v>
      </c>
      <c r="AS45">
        <v>11.97876557567648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887.7764043256808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333.09376663068616</v>
      </c>
      <c r="L46">
        <v>6.0599592571609193</v>
      </c>
      <c r="M46">
        <v>61.567227513227508</v>
      </c>
      <c r="N46">
        <v>50.094255278148012</v>
      </c>
      <c r="O46">
        <v>70.759502783584594</v>
      </c>
      <c r="P46">
        <v>23.960934884618556</v>
      </c>
      <c r="Q46">
        <v>4.6259748193916348</v>
      </c>
      <c r="R46">
        <v>17.977528430498214</v>
      </c>
      <c r="S46">
        <v>11.189901163970267</v>
      </c>
      <c r="T46">
        <v>0</v>
      </c>
      <c r="U46">
        <v>59.970361166773841</v>
      </c>
      <c r="V46">
        <v>3.8314459128440368</v>
      </c>
      <c r="W46">
        <v>19.674866774380718</v>
      </c>
      <c r="X46">
        <v>62.548390906410155</v>
      </c>
      <c r="Y46">
        <v>0</v>
      </c>
      <c r="Z46">
        <v>2.7650149447272718</v>
      </c>
      <c r="AA46">
        <v>0</v>
      </c>
      <c r="AB46">
        <v>5.5842127228807188</v>
      </c>
      <c r="AC46">
        <v>0</v>
      </c>
      <c r="AD46">
        <v>0</v>
      </c>
      <c r="AE46">
        <v>6.9878971800467662</v>
      </c>
      <c r="AF46">
        <v>5.6093139716024352</v>
      </c>
      <c r="AG46">
        <v>28.877756770400005</v>
      </c>
      <c r="AH46">
        <v>0</v>
      </c>
      <c r="AI46">
        <v>0</v>
      </c>
      <c r="AJ46">
        <v>0</v>
      </c>
      <c r="AK46">
        <v>22.710761383924353</v>
      </c>
      <c r="AL46">
        <v>9.206911449999998</v>
      </c>
      <c r="AM46">
        <v>6.7010549161290314</v>
      </c>
      <c r="AN46">
        <v>0</v>
      </c>
      <c r="AO46">
        <v>0</v>
      </c>
      <c r="AP46">
        <v>2.5529940999171497</v>
      </c>
      <c r="AQ46">
        <v>0</v>
      </c>
      <c r="AR46">
        <v>14.981470399999994</v>
      </c>
      <c r="AS46">
        <v>11.97876557567648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843.3102689369988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265.80728547320143</v>
      </c>
      <c r="L47">
        <v>6.0599592571609193</v>
      </c>
      <c r="M47">
        <v>61.567227513227508</v>
      </c>
      <c r="N47">
        <v>50.094255278148012</v>
      </c>
      <c r="O47">
        <v>70.759502783584594</v>
      </c>
      <c r="P47">
        <v>23.960934884618556</v>
      </c>
      <c r="Q47">
        <v>4.6259748193916348</v>
      </c>
      <c r="R47">
        <v>17.977528430498214</v>
      </c>
      <c r="S47">
        <v>11.189901163970267</v>
      </c>
      <c r="T47">
        <v>0</v>
      </c>
      <c r="U47">
        <v>59.970361166773841</v>
      </c>
      <c r="V47">
        <v>3.8314459128440368</v>
      </c>
      <c r="W47">
        <v>19.674866774380718</v>
      </c>
      <c r="X47">
        <v>62.548390906410155</v>
      </c>
      <c r="Y47">
        <v>0</v>
      </c>
      <c r="Z47">
        <v>2.7650149447272718</v>
      </c>
      <c r="AA47">
        <v>0</v>
      </c>
      <c r="AB47">
        <v>5.5842127228807188</v>
      </c>
      <c r="AC47">
        <v>0</v>
      </c>
      <c r="AD47">
        <v>0</v>
      </c>
      <c r="AE47">
        <v>6.9878971800467662</v>
      </c>
      <c r="AF47">
        <v>5.6093139716024352</v>
      </c>
      <c r="AG47">
        <v>28.877756770400005</v>
      </c>
      <c r="AH47">
        <v>0</v>
      </c>
      <c r="AI47">
        <v>0</v>
      </c>
      <c r="AJ47">
        <v>0</v>
      </c>
      <c r="AK47">
        <v>22.710761383924353</v>
      </c>
      <c r="AL47">
        <v>9.206911449999998</v>
      </c>
      <c r="AM47">
        <v>6.7010549161290314</v>
      </c>
      <c r="AN47">
        <v>0</v>
      </c>
      <c r="AO47">
        <v>0</v>
      </c>
      <c r="AP47">
        <v>0</v>
      </c>
      <c r="AQ47">
        <v>0</v>
      </c>
      <c r="AR47">
        <v>14.981470399999994</v>
      </c>
      <c r="AS47">
        <v>12.549182712161763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774.04121081608218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267.20185998615</v>
      </c>
      <c r="L48">
        <v>6.0599592571609193</v>
      </c>
      <c r="M48">
        <v>61.567227513227508</v>
      </c>
      <c r="N48">
        <v>50.094255278148012</v>
      </c>
      <c r="O48">
        <v>70.759502783584594</v>
      </c>
      <c r="P48">
        <v>23.960934884618556</v>
      </c>
      <c r="Q48">
        <v>4.6259748193916348</v>
      </c>
      <c r="R48">
        <v>17.977528430498214</v>
      </c>
      <c r="S48">
        <v>11.189901163970267</v>
      </c>
      <c r="T48">
        <v>0</v>
      </c>
      <c r="U48">
        <v>59.970361166773841</v>
      </c>
      <c r="V48">
        <v>3.8314459128440368</v>
      </c>
      <c r="W48">
        <v>19.674866774380718</v>
      </c>
      <c r="X48">
        <v>62.548390906410155</v>
      </c>
      <c r="Y48">
        <v>0</v>
      </c>
      <c r="Z48">
        <v>2.7650149447272718</v>
      </c>
      <c r="AA48">
        <v>0</v>
      </c>
      <c r="AB48">
        <v>5.5842127228807188</v>
      </c>
      <c r="AC48">
        <v>0</v>
      </c>
      <c r="AD48">
        <v>0</v>
      </c>
      <c r="AE48">
        <v>6.9878971800467662</v>
      </c>
      <c r="AF48">
        <v>5.6093139716024352</v>
      </c>
      <c r="AG48">
        <v>28.877756770400005</v>
      </c>
      <c r="AH48">
        <v>0</v>
      </c>
      <c r="AI48">
        <v>0</v>
      </c>
      <c r="AJ48">
        <v>0</v>
      </c>
      <c r="AK48">
        <v>22.710761383924353</v>
      </c>
      <c r="AL48">
        <v>9.206911449999998</v>
      </c>
      <c r="AM48">
        <v>6.7010549161290314</v>
      </c>
      <c r="AN48">
        <v>0</v>
      </c>
      <c r="AO48">
        <v>0</v>
      </c>
      <c r="AP48">
        <v>0</v>
      </c>
      <c r="AQ48">
        <v>0</v>
      </c>
      <c r="AR48">
        <v>14.981470399999994</v>
      </c>
      <c r="AS48">
        <v>12.549182712161763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775.43578532903075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267.44061996246825</v>
      </c>
      <c r="L49">
        <v>6.0599592571609193</v>
      </c>
      <c r="M49">
        <v>61.567227513227508</v>
      </c>
      <c r="N49">
        <v>50.094255278148012</v>
      </c>
      <c r="O49">
        <v>70.759502783584594</v>
      </c>
      <c r="P49">
        <v>23.960934884618556</v>
      </c>
      <c r="Q49">
        <v>4.6259748193916348</v>
      </c>
      <c r="R49">
        <v>17.977528430498214</v>
      </c>
      <c r="S49">
        <v>11.189901163970267</v>
      </c>
      <c r="T49">
        <v>0</v>
      </c>
      <c r="U49">
        <v>59.970361166773841</v>
      </c>
      <c r="V49">
        <v>3.8314459128440368</v>
      </c>
      <c r="W49">
        <v>19.674866774380718</v>
      </c>
      <c r="X49">
        <v>62.548390906410155</v>
      </c>
      <c r="Y49">
        <v>0</v>
      </c>
      <c r="Z49">
        <v>2.7650149447272718</v>
      </c>
      <c r="AA49">
        <v>0</v>
      </c>
      <c r="AB49">
        <v>5.5842127228807188</v>
      </c>
      <c r="AC49">
        <v>0</v>
      </c>
      <c r="AD49">
        <v>0</v>
      </c>
      <c r="AE49">
        <v>6.9878971800467662</v>
      </c>
      <c r="AF49">
        <v>5.6093139716024352</v>
      </c>
      <c r="AG49">
        <v>28.877756770400005</v>
      </c>
      <c r="AH49">
        <v>0</v>
      </c>
      <c r="AI49">
        <v>0</v>
      </c>
      <c r="AJ49">
        <v>0</v>
      </c>
      <c r="AK49">
        <v>22.710761383924353</v>
      </c>
      <c r="AL49">
        <v>9.206911449999998</v>
      </c>
      <c r="AM49">
        <v>6.7010549161290314</v>
      </c>
      <c r="AN49">
        <v>0</v>
      </c>
      <c r="AO49">
        <v>0</v>
      </c>
      <c r="AP49">
        <v>0</v>
      </c>
      <c r="AQ49">
        <v>0</v>
      </c>
      <c r="AR49">
        <v>14.981470399999994</v>
      </c>
      <c r="AS49">
        <v>12.549182712161763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775.67454530534894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267.44061996246825</v>
      </c>
      <c r="L50">
        <v>6.0599592571609193</v>
      </c>
      <c r="M50">
        <v>61.567227513227508</v>
      </c>
      <c r="N50">
        <v>50.094255278148012</v>
      </c>
      <c r="O50">
        <v>70.759502783584594</v>
      </c>
      <c r="P50">
        <v>23.960934884618556</v>
      </c>
      <c r="Q50">
        <v>4.6259748193916348</v>
      </c>
      <c r="R50">
        <v>17.977528430498214</v>
      </c>
      <c r="S50">
        <v>11.189901163970267</v>
      </c>
      <c r="T50">
        <v>0</v>
      </c>
      <c r="U50">
        <v>59.970361166773841</v>
      </c>
      <c r="V50">
        <v>3.8314459128440368</v>
      </c>
      <c r="W50">
        <v>19.674866774380718</v>
      </c>
      <c r="X50">
        <v>62.548390906410155</v>
      </c>
      <c r="Y50">
        <v>0</v>
      </c>
      <c r="Z50">
        <v>2.7650149447272718</v>
      </c>
      <c r="AA50">
        <v>0</v>
      </c>
      <c r="AB50">
        <v>5.5842127228807188</v>
      </c>
      <c r="AC50">
        <v>0</v>
      </c>
      <c r="AD50">
        <v>0</v>
      </c>
      <c r="AE50">
        <v>6.9878971800467662</v>
      </c>
      <c r="AF50">
        <v>5.6093139716024352</v>
      </c>
      <c r="AG50">
        <v>28.877756770400005</v>
      </c>
      <c r="AH50">
        <v>0</v>
      </c>
      <c r="AI50">
        <v>0</v>
      </c>
      <c r="AJ50">
        <v>0</v>
      </c>
      <c r="AK50">
        <v>22.710761383924353</v>
      </c>
      <c r="AL50">
        <v>9.206911449999998</v>
      </c>
      <c r="AM50">
        <v>6.7010549161290314</v>
      </c>
      <c r="AN50">
        <v>0</v>
      </c>
      <c r="AO50">
        <v>0</v>
      </c>
      <c r="AP50">
        <v>0</v>
      </c>
      <c r="AQ50">
        <v>0</v>
      </c>
      <c r="AR50">
        <v>14.981470399999994</v>
      </c>
      <c r="AS50">
        <v>12.549182712161763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775.67454530534894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269.41471502965385</v>
      </c>
      <c r="L51">
        <v>6.0599592571609193</v>
      </c>
      <c r="M51">
        <v>61.567227513227508</v>
      </c>
      <c r="N51">
        <v>50.094255278148012</v>
      </c>
      <c r="O51">
        <v>70.759502783584594</v>
      </c>
      <c r="P51">
        <v>23.960934884618556</v>
      </c>
      <c r="Q51">
        <v>4.6259748193916348</v>
      </c>
      <c r="R51">
        <v>17.977528430498214</v>
      </c>
      <c r="S51">
        <v>11.189901163970267</v>
      </c>
      <c r="T51">
        <v>0</v>
      </c>
      <c r="U51">
        <v>59.970361166773841</v>
      </c>
      <c r="V51">
        <v>3.8314459128440368</v>
      </c>
      <c r="W51">
        <v>19.674866774380718</v>
      </c>
      <c r="X51">
        <v>62.548390906410155</v>
      </c>
      <c r="Y51">
        <v>0</v>
      </c>
      <c r="Z51">
        <v>2.7650149447272718</v>
      </c>
      <c r="AA51">
        <v>0</v>
      </c>
      <c r="AB51">
        <v>0</v>
      </c>
      <c r="AC51">
        <v>0</v>
      </c>
      <c r="AD51">
        <v>0</v>
      </c>
      <c r="AE51">
        <v>6.9878971800467662</v>
      </c>
      <c r="AF51">
        <v>5.6093139716024352</v>
      </c>
      <c r="AG51">
        <v>28.877756770400005</v>
      </c>
      <c r="AH51">
        <v>0</v>
      </c>
      <c r="AI51">
        <v>0</v>
      </c>
      <c r="AJ51">
        <v>0</v>
      </c>
      <c r="AK51">
        <v>22.710761383924353</v>
      </c>
      <c r="AL51">
        <v>9.206911449999998</v>
      </c>
      <c r="AM51">
        <v>6.7010549161290314</v>
      </c>
      <c r="AN51">
        <v>0</v>
      </c>
      <c r="AO51">
        <v>0</v>
      </c>
      <c r="AP51">
        <v>0</v>
      </c>
      <c r="AQ51">
        <v>0</v>
      </c>
      <c r="AR51">
        <v>14.981470399999994</v>
      </c>
      <c r="AS51">
        <v>13.525737078203985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773.04098201569616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269.41471502965385</v>
      </c>
      <c r="L52">
        <v>3.3600165685526915</v>
      </c>
      <c r="M52">
        <v>61.567227513227508</v>
      </c>
      <c r="N52">
        <v>50.094255278148012</v>
      </c>
      <c r="O52">
        <v>70.759502783584594</v>
      </c>
      <c r="P52">
        <v>23.960934884618556</v>
      </c>
      <c r="Q52">
        <v>2.5557113962264153</v>
      </c>
      <c r="R52">
        <v>17.977528430498214</v>
      </c>
      <c r="S52">
        <v>6.1991958724832203</v>
      </c>
      <c r="T52">
        <v>0</v>
      </c>
      <c r="U52">
        <v>59.970361166773841</v>
      </c>
      <c r="V52">
        <v>3.8314459128440368</v>
      </c>
      <c r="W52">
        <v>19.674866774380718</v>
      </c>
      <c r="X52">
        <v>62.548390906410155</v>
      </c>
      <c r="Y52">
        <v>0</v>
      </c>
      <c r="Z52">
        <v>2.7650149447272718</v>
      </c>
      <c r="AA52">
        <v>0</v>
      </c>
      <c r="AB52">
        <v>0</v>
      </c>
      <c r="AC52">
        <v>0</v>
      </c>
      <c r="AD52">
        <v>0</v>
      </c>
      <c r="AE52">
        <v>6.9878971800467662</v>
      </c>
      <c r="AF52">
        <v>5.6093139716024352</v>
      </c>
      <c r="AG52">
        <v>28.877756770400005</v>
      </c>
      <c r="AH52">
        <v>0</v>
      </c>
      <c r="AI52">
        <v>0</v>
      </c>
      <c r="AJ52">
        <v>0</v>
      </c>
      <c r="AK52">
        <v>22.710761383924353</v>
      </c>
      <c r="AL52">
        <v>9.206911449999998</v>
      </c>
      <c r="AM52">
        <v>6.7010549161290314</v>
      </c>
      <c r="AN52">
        <v>0</v>
      </c>
      <c r="AO52">
        <v>0</v>
      </c>
      <c r="AP52">
        <v>0</v>
      </c>
      <c r="AQ52">
        <v>0</v>
      </c>
      <c r="AR52">
        <v>14.981470399999994</v>
      </c>
      <c r="AS52">
        <v>13.525737078203985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763.28007061243557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269.41471502965385</v>
      </c>
      <c r="L53">
        <v>3.359970211212516</v>
      </c>
      <c r="M53">
        <v>61.567227513227508</v>
      </c>
      <c r="N53">
        <v>50.094255278148012</v>
      </c>
      <c r="O53">
        <v>70.759502783584594</v>
      </c>
      <c r="P53">
        <v>23.960934884618556</v>
      </c>
      <c r="Q53">
        <v>2.5557113962264153</v>
      </c>
      <c r="R53">
        <v>17.977528430498214</v>
      </c>
      <c r="S53">
        <v>6.1991958724832203</v>
      </c>
      <c r="T53">
        <v>0</v>
      </c>
      <c r="U53">
        <v>59.970361166773841</v>
      </c>
      <c r="V53">
        <v>3.8314459128440368</v>
      </c>
      <c r="W53">
        <v>19.674866774380718</v>
      </c>
      <c r="X53">
        <v>62.548390906410155</v>
      </c>
      <c r="Y53">
        <v>0</v>
      </c>
      <c r="Z53">
        <v>2.7650149447272718</v>
      </c>
      <c r="AA53">
        <v>0</v>
      </c>
      <c r="AB53">
        <v>0</v>
      </c>
      <c r="AC53">
        <v>0</v>
      </c>
      <c r="AD53">
        <v>0</v>
      </c>
      <c r="AE53">
        <v>6.9878971800467662</v>
      </c>
      <c r="AF53">
        <v>5.6093139716024352</v>
      </c>
      <c r="AG53">
        <v>28.877756770400005</v>
      </c>
      <c r="AH53">
        <v>0</v>
      </c>
      <c r="AI53">
        <v>0</v>
      </c>
      <c r="AJ53">
        <v>0</v>
      </c>
      <c r="AK53">
        <v>22.710761383924353</v>
      </c>
      <c r="AL53">
        <v>9.206911449999998</v>
      </c>
      <c r="AM53">
        <v>6.7010549161290314</v>
      </c>
      <c r="AN53">
        <v>0</v>
      </c>
      <c r="AO53">
        <v>0</v>
      </c>
      <c r="AP53">
        <v>0</v>
      </c>
      <c r="AQ53">
        <v>0</v>
      </c>
      <c r="AR53">
        <v>17.322325149999994</v>
      </c>
      <c r="AS53">
        <v>13.525737078203985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765.62087900509539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269.41471502965385</v>
      </c>
      <c r="L54">
        <v>3.3599664580954562</v>
      </c>
      <c r="M54">
        <v>61.567227513227508</v>
      </c>
      <c r="N54">
        <v>50.094255278148012</v>
      </c>
      <c r="O54">
        <v>70.759502783584594</v>
      </c>
      <c r="P54">
        <v>23.960934884618556</v>
      </c>
      <c r="Q54">
        <v>2.5557113962264153</v>
      </c>
      <c r="R54">
        <v>9.9513789363957592</v>
      </c>
      <c r="S54">
        <v>6.1991958724832203</v>
      </c>
      <c r="T54">
        <v>0</v>
      </c>
      <c r="U54">
        <v>59.970361166773841</v>
      </c>
      <c r="V54">
        <v>2.4998414795244384</v>
      </c>
      <c r="W54">
        <v>19.674866774380718</v>
      </c>
      <c r="X54">
        <v>62.548390906410155</v>
      </c>
      <c r="Y54">
        <v>0</v>
      </c>
      <c r="Z54">
        <v>2.7650149447272718</v>
      </c>
      <c r="AA54">
        <v>0</v>
      </c>
      <c r="AB54">
        <v>0</v>
      </c>
      <c r="AC54">
        <v>0</v>
      </c>
      <c r="AD54">
        <v>0</v>
      </c>
      <c r="AE54">
        <v>6.9878971800467662</v>
      </c>
      <c r="AF54">
        <v>5.6093139716024352</v>
      </c>
      <c r="AG54">
        <v>28.877756770400005</v>
      </c>
      <c r="AH54">
        <v>0</v>
      </c>
      <c r="AI54">
        <v>0</v>
      </c>
      <c r="AJ54">
        <v>0</v>
      </c>
      <c r="AK54">
        <v>22.710761383924353</v>
      </c>
      <c r="AL54">
        <v>9.206911449999998</v>
      </c>
      <c r="AM54">
        <v>6.7010549161290314</v>
      </c>
      <c r="AN54">
        <v>0</v>
      </c>
      <c r="AO54">
        <v>0</v>
      </c>
      <c r="AP54">
        <v>0</v>
      </c>
      <c r="AQ54">
        <v>0</v>
      </c>
      <c r="AR54">
        <v>17.322325149999994</v>
      </c>
      <c r="AS54">
        <v>13.525737078203985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756.26312132455621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269.41471502965385</v>
      </c>
      <c r="L55">
        <v>3.3898909782328803</v>
      </c>
      <c r="M55">
        <v>61.567227513227508</v>
      </c>
      <c r="N55">
        <v>50.094255278148012</v>
      </c>
      <c r="O55">
        <v>70.759502783584594</v>
      </c>
      <c r="P55">
        <v>23.960934884618556</v>
      </c>
      <c r="Q55">
        <v>2.5557113962264153</v>
      </c>
      <c r="R55">
        <v>9.9513789363957592</v>
      </c>
      <c r="S55">
        <v>6.1991958724832203</v>
      </c>
      <c r="T55">
        <v>0</v>
      </c>
      <c r="U55">
        <v>59.970361166773841</v>
      </c>
      <c r="V55">
        <v>2.4998414795244384</v>
      </c>
      <c r="W55">
        <v>19.674871287894202</v>
      </c>
      <c r="X55">
        <v>62.554402526315791</v>
      </c>
      <c r="Y55">
        <v>0</v>
      </c>
      <c r="Z55">
        <v>5.5300303286363626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5.6093139716024352</v>
      </c>
      <c r="AG55">
        <v>28.877756770400005</v>
      </c>
      <c r="AH55">
        <v>0</v>
      </c>
      <c r="AI55">
        <v>0</v>
      </c>
      <c r="AJ55">
        <v>0</v>
      </c>
      <c r="AK55">
        <v>22.710761383924353</v>
      </c>
      <c r="AL55">
        <v>57.174919798623051</v>
      </c>
      <c r="AM55">
        <v>6.7010549161290314</v>
      </c>
      <c r="AN55">
        <v>0</v>
      </c>
      <c r="AO55">
        <v>0</v>
      </c>
      <c r="AP55">
        <v>0</v>
      </c>
      <c r="AQ55">
        <v>0</v>
      </c>
      <c r="AR55">
        <v>14.981470399999994</v>
      </c>
      <c r="AS55">
        <v>13.525737078203985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797.70333378059831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269.41471502965385</v>
      </c>
      <c r="L56">
        <v>3.3599991424196016</v>
      </c>
      <c r="M56">
        <v>61.567227513227508</v>
      </c>
      <c r="N56">
        <v>50.094255278148012</v>
      </c>
      <c r="O56">
        <v>70.759502783584594</v>
      </c>
      <c r="P56">
        <v>23.960934884618556</v>
      </c>
      <c r="Q56">
        <v>2.5582404909344492</v>
      </c>
      <c r="R56">
        <v>9.9513789363957592</v>
      </c>
      <c r="S56">
        <v>6.2395816262482162</v>
      </c>
      <c r="T56">
        <v>0</v>
      </c>
      <c r="U56">
        <v>59.970361166773841</v>
      </c>
      <c r="V56">
        <v>2.4998414795244384</v>
      </c>
      <c r="W56">
        <v>19.674871287894202</v>
      </c>
      <c r="X56">
        <v>62.554402526315791</v>
      </c>
      <c r="Y56">
        <v>0</v>
      </c>
      <c r="Z56">
        <v>5.5300303286363626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5.6093139716024352</v>
      </c>
      <c r="AG56">
        <v>28.877756770400005</v>
      </c>
      <c r="AH56">
        <v>0</v>
      </c>
      <c r="AI56">
        <v>0</v>
      </c>
      <c r="AJ56">
        <v>0</v>
      </c>
      <c r="AK56">
        <v>22.710761383924353</v>
      </c>
      <c r="AL56">
        <v>57.174919798623051</v>
      </c>
      <c r="AM56">
        <v>6.7010549161290314</v>
      </c>
      <c r="AN56">
        <v>0</v>
      </c>
      <c r="AO56">
        <v>0</v>
      </c>
      <c r="AP56">
        <v>0</v>
      </c>
      <c r="AQ56">
        <v>0</v>
      </c>
      <c r="AR56">
        <v>14.981470399999994</v>
      </c>
      <c r="AS56">
        <v>13.525737078203985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797.716356793258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269.41471502965385</v>
      </c>
      <c r="L57">
        <v>3.3599991424196016</v>
      </c>
      <c r="M57">
        <v>61.567227513227508</v>
      </c>
      <c r="N57">
        <v>50.094255278148012</v>
      </c>
      <c r="O57">
        <v>70.759502783584594</v>
      </c>
      <c r="P57">
        <v>23.960934884618556</v>
      </c>
      <c r="Q57">
        <v>2.5582404909344492</v>
      </c>
      <c r="R57">
        <v>9.9513789363957592</v>
      </c>
      <c r="S57">
        <v>6.2395816262482162</v>
      </c>
      <c r="T57">
        <v>0</v>
      </c>
      <c r="U57">
        <v>59.970361166773841</v>
      </c>
      <c r="V57">
        <v>2.4998414795244384</v>
      </c>
      <c r="W57">
        <v>9.6496458262205529</v>
      </c>
      <c r="X57">
        <v>33.788500411066785</v>
      </c>
      <c r="Y57">
        <v>0</v>
      </c>
      <c r="Z57">
        <v>5.5300303286363626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5.6093139716024352</v>
      </c>
      <c r="AG57">
        <v>28.877756770400005</v>
      </c>
      <c r="AH57">
        <v>0</v>
      </c>
      <c r="AI57">
        <v>0</v>
      </c>
      <c r="AJ57">
        <v>0</v>
      </c>
      <c r="AK57">
        <v>22.710761383924353</v>
      </c>
      <c r="AL57">
        <v>57.174919798623051</v>
      </c>
      <c r="AM57">
        <v>6.7010549161290314</v>
      </c>
      <c r="AN57">
        <v>0</v>
      </c>
      <c r="AO57">
        <v>0</v>
      </c>
      <c r="AP57">
        <v>0</v>
      </c>
      <c r="AQ57">
        <v>0</v>
      </c>
      <c r="AR57">
        <v>14.981470399999994</v>
      </c>
      <c r="AS57">
        <v>13.525737078203985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758.92522921633531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269.41471502965385</v>
      </c>
      <c r="L58">
        <v>3.3600252406582767</v>
      </c>
      <c r="M58">
        <v>61.567227513227508</v>
      </c>
      <c r="N58">
        <v>50.094255278148012</v>
      </c>
      <c r="O58">
        <v>70.759502783584594</v>
      </c>
      <c r="P58">
        <v>23.960934884618556</v>
      </c>
      <c r="Q58">
        <v>2.5557113962264153</v>
      </c>
      <c r="R58">
        <v>9.9513789363957592</v>
      </c>
      <c r="S58">
        <v>6.1991958724832203</v>
      </c>
      <c r="T58">
        <v>0</v>
      </c>
      <c r="U58">
        <v>59.970361166773841</v>
      </c>
      <c r="V58">
        <v>2.4998414795244384</v>
      </c>
      <c r="W58">
        <v>9.6496458262205529</v>
      </c>
      <c r="X58">
        <v>33.788500411066785</v>
      </c>
      <c r="Y58">
        <v>0</v>
      </c>
      <c r="Z58">
        <v>5.5300303286363626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5.6093139716024352</v>
      </c>
      <c r="AG58">
        <v>28.877756770400005</v>
      </c>
      <c r="AH58">
        <v>0</v>
      </c>
      <c r="AI58">
        <v>0</v>
      </c>
      <c r="AJ58">
        <v>0</v>
      </c>
      <c r="AK58">
        <v>22.710761383924353</v>
      </c>
      <c r="AL58">
        <v>57.174919798623051</v>
      </c>
      <c r="AM58">
        <v>6.7010549161290314</v>
      </c>
      <c r="AN58">
        <v>0</v>
      </c>
      <c r="AO58">
        <v>0</v>
      </c>
      <c r="AP58">
        <v>0</v>
      </c>
      <c r="AQ58">
        <v>0</v>
      </c>
      <c r="AR58">
        <v>14.981470399999994</v>
      </c>
      <c r="AS58">
        <v>13.525737078203985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758.88234046610103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269.41471502965385</v>
      </c>
      <c r="L59">
        <v>3.360023484651967</v>
      </c>
      <c r="M59">
        <v>61.567227513227508</v>
      </c>
      <c r="N59">
        <v>50.094255278148012</v>
      </c>
      <c r="O59">
        <v>70.759502783584594</v>
      </c>
      <c r="P59">
        <v>23.960934884618556</v>
      </c>
      <c r="Q59">
        <v>2.5557113962264153</v>
      </c>
      <c r="R59">
        <v>9.9513789363957592</v>
      </c>
      <c r="S59">
        <v>6.1991958724832203</v>
      </c>
      <c r="T59">
        <v>0</v>
      </c>
      <c r="U59">
        <v>59.970361166773841</v>
      </c>
      <c r="V59">
        <v>2.4998414795244384</v>
      </c>
      <c r="W59">
        <v>9.6496458262205529</v>
      </c>
      <c r="X59">
        <v>33.788500411066785</v>
      </c>
      <c r="Y59">
        <v>0</v>
      </c>
      <c r="Z59">
        <v>5.5300303286363626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5.6093139716024352</v>
      </c>
      <c r="AG59">
        <v>28.877756770400005</v>
      </c>
      <c r="AH59">
        <v>0</v>
      </c>
      <c r="AI59">
        <v>0</v>
      </c>
      <c r="AJ59">
        <v>0</v>
      </c>
      <c r="AK59">
        <v>22.710761383924353</v>
      </c>
      <c r="AL59">
        <v>9.206911449999998</v>
      </c>
      <c r="AM59">
        <v>6.7010549161290314</v>
      </c>
      <c r="AN59">
        <v>0</v>
      </c>
      <c r="AO59">
        <v>0</v>
      </c>
      <c r="AP59">
        <v>0</v>
      </c>
      <c r="AQ59">
        <v>0</v>
      </c>
      <c r="AR59">
        <v>14.981470399999994</v>
      </c>
      <c r="AS59">
        <v>13.525737078203985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710.91433036147168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269.41471502965385</v>
      </c>
      <c r="L60">
        <v>3.3600219570855927</v>
      </c>
      <c r="M60">
        <v>61.567227513227508</v>
      </c>
      <c r="N60">
        <v>50.094255278148012</v>
      </c>
      <c r="O60">
        <v>70.759502783584594</v>
      </c>
      <c r="P60">
        <v>23.960934884618556</v>
      </c>
      <c r="Q60">
        <v>2.5557113962264153</v>
      </c>
      <c r="R60">
        <v>9.9513789363957592</v>
      </c>
      <c r="S60">
        <v>6.1991958724832203</v>
      </c>
      <c r="T60">
        <v>0</v>
      </c>
      <c r="U60">
        <v>59.970361166773841</v>
      </c>
      <c r="V60">
        <v>2.4998414795244384</v>
      </c>
      <c r="W60">
        <v>9.6496458262205529</v>
      </c>
      <c r="X60">
        <v>33.788500411066785</v>
      </c>
      <c r="Y60">
        <v>0</v>
      </c>
      <c r="Z60">
        <v>5.5300303286363626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5.6093139716024352</v>
      </c>
      <c r="AG60">
        <v>28.877756770400005</v>
      </c>
      <c r="AH60">
        <v>0</v>
      </c>
      <c r="AI60">
        <v>0</v>
      </c>
      <c r="AJ60">
        <v>0</v>
      </c>
      <c r="AK60">
        <v>22.710761383924353</v>
      </c>
      <c r="AL60">
        <v>1.6739838999999999</v>
      </c>
      <c r="AM60">
        <v>6.7010549161290314</v>
      </c>
      <c r="AN60">
        <v>0</v>
      </c>
      <c r="AO60">
        <v>0</v>
      </c>
      <c r="AP60">
        <v>0</v>
      </c>
      <c r="AQ60">
        <v>0</v>
      </c>
      <c r="AR60">
        <v>14.981470399999994</v>
      </c>
      <c r="AS60">
        <v>13.525737078203985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703.38140128390535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269.41471502965385</v>
      </c>
      <c r="L61">
        <v>3.3600206161047503</v>
      </c>
      <c r="M61">
        <v>61.567227513227508</v>
      </c>
      <c r="N61">
        <v>50.094255278148012</v>
      </c>
      <c r="O61">
        <v>70.759502783584594</v>
      </c>
      <c r="P61">
        <v>23.960934884618556</v>
      </c>
      <c r="Q61">
        <v>2.5557113962264153</v>
      </c>
      <c r="R61">
        <v>9.9513789363957592</v>
      </c>
      <c r="S61">
        <v>6.1991958724832203</v>
      </c>
      <c r="T61">
        <v>0</v>
      </c>
      <c r="U61">
        <v>59.970361166773841</v>
      </c>
      <c r="V61">
        <v>2.4998414795244384</v>
      </c>
      <c r="W61">
        <v>9.6496458262205529</v>
      </c>
      <c r="X61">
        <v>33.788500411066785</v>
      </c>
      <c r="Y61">
        <v>0</v>
      </c>
      <c r="Z61">
        <v>5.5300303286363626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5.6093139716024352</v>
      </c>
      <c r="AG61">
        <v>28.877756770400005</v>
      </c>
      <c r="AH61">
        <v>0</v>
      </c>
      <c r="AI61">
        <v>0</v>
      </c>
      <c r="AJ61">
        <v>0</v>
      </c>
      <c r="AK61">
        <v>22.710761383924353</v>
      </c>
      <c r="AL61">
        <v>1.6739838999999999</v>
      </c>
      <c r="AM61">
        <v>6.7010549161290314</v>
      </c>
      <c r="AN61">
        <v>0</v>
      </c>
      <c r="AO61">
        <v>0</v>
      </c>
      <c r="AP61">
        <v>0</v>
      </c>
      <c r="AQ61">
        <v>0</v>
      </c>
      <c r="AR61">
        <v>14.981470399999994</v>
      </c>
      <c r="AS61">
        <v>13.525737078203985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703.38139994292453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269.41471502965385</v>
      </c>
      <c r="L62">
        <v>3.3600206161047503</v>
      </c>
      <c r="M62">
        <v>61.567227513227508</v>
      </c>
      <c r="N62">
        <v>50.094255278148012</v>
      </c>
      <c r="O62">
        <v>70.759502783584594</v>
      </c>
      <c r="P62">
        <v>23.960934884618556</v>
      </c>
      <c r="Q62">
        <v>2.5557113962264153</v>
      </c>
      <c r="R62">
        <v>9.9513789363957592</v>
      </c>
      <c r="S62">
        <v>6.1991958724832203</v>
      </c>
      <c r="T62">
        <v>0</v>
      </c>
      <c r="U62">
        <v>59.970361166773841</v>
      </c>
      <c r="V62">
        <v>2.4998414795244384</v>
      </c>
      <c r="W62">
        <v>9.6496458262205529</v>
      </c>
      <c r="X62">
        <v>33.788500411066785</v>
      </c>
      <c r="Y62">
        <v>0</v>
      </c>
      <c r="Z62">
        <v>5.5300303286363626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5.6093139716024352</v>
      </c>
      <c r="AG62">
        <v>28.877756770400005</v>
      </c>
      <c r="AH62">
        <v>0</v>
      </c>
      <c r="AI62">
        <v>0</v>
      </c>
      <c r="AJ62">
        <v>0</v>
      </c>
      <c r="AK62">
        <v>22.710761383924353</v>
      </c>
      <c r="AL62">
        <v>1.6739838999999999</v>
      </c>
      <c r="AM62">
        <v>6.7010549161290314</v>
      </c>
      <c r="AN62">
        <v>0</v>
      </c>
      <c r="AO62">
        <v>0</v>
      </c>
      <c r="AP62">
        <v>0</v>
      </c>
      <c r="AQ62">
        <v>8.3483502299999994</v>
      </c>
      <c r="AR62">
        <v>14.981470399999994</v>
      </c>
      <c r="AS62">
        <v>13.525737078203985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711.72975017292458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269.41471502965385</v>
      </c>
      <c r="L63">
        <v>3.3600206161047503</v>
      </c>
      <c r="M63">
        <v>61.567227513227508</v>
      </c>
      <c r="N63">
        <v>50.094255278148012</v>
      </c>
      <c r="O63">
        <v>70.759502783584594</v>
      </c>
      <c r="P63">
        <v>25.470839844053071</v>
      </c>
      <c r="Q63">
        <v>2.5557113962264153</v>
      </c>
      <c r="R63">
        <v>9.9513789363957592</v>
      </c>
      <c r="S63">
        <v>6.1991958724832203</v>
      </c>
      <c r="T63">
        <v>0</v>
      </c>
      <c r="U63">
        <v>59.970361166773841</v>
      </c>
      <c r="V63">
        <v>2.4998414795244384</v>
      </c>
      <c r="W63">
        <v>9.6496458262205529</v>
      </c>
      <c r="X63">
        <v>33.788500411066785</v>
      </c>
      <c r="Y63">
        <v>0</v>
      </c>
      <c r="Z63">
        <v>5.5300303286363626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5.6093139716024352</v>
      </c>
      <c r="AG63">
        <v>28.877756770400005</v>
      </c>
      <c r="AH63">
        <v>0</v>
      </c>
      <c r="AI63">
        <v>0</v>
      </c>
      <c r="AJ63">
        <v>0</v>
      </c>
      <c r="AK63">
        <v>22.710761383924353</v>
      </c>
      <c r="AL63">
        <v>1.6739838999999999</v>
      </c>
      <c r="AM63">
        <v>6.7010549161290314</v>
      </c>
      <c r="AN63">
        <v>0</v>
      </c>
      <c r="AO63">
        <v>0</v>
      </c>
      <c r="AP63">
        <v>0</v>
      </c>
      <c r="AQ63">
        <v>16.696700459999999</v>
      </c>
      <c r="AR63">
        <v>14.981470399999994</v>
      </c>
      <c r="AS63">
        <v>13.525737078203985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721.58800536235901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269.41471502965385</v>
      </c>
      <c r="L64">
        <v>3.3599684458630006</v>
      </c>
      <c r="M64">
        <v>61.567227513227508</v>
      </c>
      <c r="N64">
        <v>50.094255278148012</v>
      </c>
      <c r="O64">
        <v>70.759502783584594</v>
      </c>
      <c r="P64">
        <v>25.758517836593789</v>
      </c>
      <c r="Q64">
        <v>2.5557113962264153</v>
      </c>
      <c r="R64">
        <v>9.9513789363957592</v>
      </c>
      <c r="S64">
        <v>6.1991958724832203</v>
      </c>
      <c r="T64">
        <v>0</v>
      </c>
      <c r="U64">
        <v>59.970361166773841</v>
      </c>
      <c r="V64">
        <v>2.4998414795244384</v>
      </c>
      <c r="W64">
        <v>9.6496458262205529</v>
      </c>
      <c r="X64">
        <v>33.788500411066785</v>
      </c>
      <c r="Y64">
        <v>0</v>
      </c>
      <c r="Z64">
        <v>5.5300303286363626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5.6093139716024352</v>
      </c>
      <c r="AG64">
        <v>28.877756770400005</v>
      </c>
      <c r="AH64">
        <v>0</v>
      </c>
      <c r="AI64">
        <v>0</v>
      </c>
      <c r="AJ64">
        <v>0</v>
      </c>
      <c r="AK64">
        <v>22.710761383924353</v>
      </c>
      <c r="AL64">
        <v>1.6739838999999999</v>
      </c>
      <c r="AM64">
        <v>6.7010549161290314</v>
      </c>
      <c r="AN64">
        <v>0</v>
      </c>
      <c r="AO64">
        <v>0</v>
      </c>
      <c r="AP64">
        <v>0</v>
      </c>
      <c r="AQ64">
        <v>16.696700459999999</v>
      </c>
      <c r="AR64">
        <v>14.981470399999994</v>
      </c>
      <c r="AS64">
        <v>13.525737078203985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721.875631184658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269.41471502965385</v>
      </c>
      <c r="L65">
        <v>3.3600194294911918</v>
      </c>
      <c r="M65">
        <v>61.567227513227508</v>
      </c>
      <c r="N65">
        <v>50.094255278148012</v>
      </c>
      <c r="O65">
        <v>70.759502783584594</v>
      </c>
      <c r="P65">
        <v>25.630213758729649</v>
      </c>
      <c r="Q65">
        <v>2.5557113962264153</v>
      </c>
      <c r="R65">
        <v>9.9513789363957592</v>
      </c>
      <c r="S65">
        <v>6.1991958724832203</v>
      </c>
      <c r="T65">
        <v>0</v>
      </c>
      <c r="U65">
        <v>59.970361166773841</v>
      </c>
      <c r="V65">
        <v>3.7885867647740441</v>
      </c>
      <c r="W65">
        <v>19.674871287894202</v>
      </c>
      <c r="X65">
        <v>62.554402526315791</v>
      </c>
      <c r="Y65">
        <v>0</v>
      </c>
      <c r="Z65">
        <v>5.5300303286363626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5.6093139716024352</v>
      </c>
      <c r="AG65">
        <v>28.877756770400005</v>
      </c>
      <c r="AH65">
        <v>0</v>
      </c>
      <c r="AI65">
        <v>0</v>
      </c>
      <c r="AJ65">
        <v>0</v>
      </c>
      <c r="AK65">
        <v>22.710761383924353</v>
      </c>
      <c r="AL65">
        <v>1.6739838999999999</v>
      </c>
      <c r="AM65">
        <v>6.7010549161290314</v>
      </c>
      <c r="AN65">
        <v>0</v>
      </c>
      <c r="AO65">
        <v>0</v>
      </c>
      <c r="AP65">
        <v>0</v>
      </c>
      <c r="AQ65">
        <v>16.696700459999999</v>
      </c>
      <c r="AR65">
        <v>14.981470399999994</v>
      </c>
      <c r="AS65">
        <v>11.97876557567648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760.28027945006693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269.41471502965385</v>
      </c>
      <c r="L66">
        <v>3.359970211212516</v>
      </c>
      <c r="M66">
        <v>61.567227513227508</v>
      </c>
      <c r="N66">
        <v>50.094255278148012</v>
      </c>
      <c r="O66">
        <v>70.759502783584594</v>
      </c>
      <c r="P66">
        <v>25.841349273124106</v>
      </c>
      <c r="Q66">
        <v>2.5557113962264153</v>
      </c>
      <c r="R66">
        <v>9.9513789363957592</v>
      </c>
      <c r="S66">
        <v>6.1991958724832203</v>
      </c>
      <c r="T66">
        <v>0</v>
      </c>
      <c r="U66">
        <v>59.970361166773841</v>
      </c>
      <c r="V66">
        <v>3.8314459128440368</v>
      </c>
      <c r="W66">
        <v>19.674871287894202</v>
      </c>
      <c r="X66">
        <v>62.554402526315791</v>
      </c>
      <c r="Y66">
        <v>0</v>
      </c>
      <c r="Z66">
        <v>5.5300303286363626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5.6093139716024352</v>
      </c>
      <c r="AG66">
        <v>28.877756770400005</v>
      </c>
      <c r="AH66">
        <v>8.0715723418796195</v>
      </c>
      <c r="AI66">
        <v>0</v>
      </c>
      <c r="AJ66">
        <v>0</v>
      </c>
      <c r="AK66">
        <v>22.710761383924353</v>
      </c>
      <c r="AL66">
        <v>1.6739838999999999</v>
      </c>
      <c r="AM66">
        <v>6.7010549161290314</v>
      </c>
      <c r="AN66">
        <v>0</v>
      </c>
      <c r="AO66">
        <v>0</v>
      </c>
      <c r="AP66">
        <v>0</v>
      </c>
      <c r="AQ66">
        <v>16.696700459999999</v>
      </c>
      <c r="AR66">
        <v>14.981470399999994</v>
      </c>
      <c r="AS66">
        <v>11.97876557567648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768.60579723613216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269.41471502965385</v>
      </c>
      <c r="L67">
        <v>3.3599717894967895</v>
      </c>
      <c r="M67">
        <v>61.567227513227508</v>
      </c>
      <c r="N67">
        <v>50.094255278148012</v>
      </c>
      <c r="O67">
        <v>70.759502783584594</v>
      </c>
      <c r="P67">
        <v>25.841349273124106</v>
      </c>
      <c r="Q67">
        <v>2.5557113962264153</v>
      </c>
      <c r="R67">
        <v>16.260261763237981</v>
      </c>
      <c r="S67">
        <v>6.1991958724832203</v>
      </c>
      <c r="T67">
        <v>0</v>
      </c>
      <c r="U67">
        <v>59.970361166773841</v>
      </c>
      <c r="V67">
        <v>3.8314459128440368</v>
      </c>
      <c r="W67">
        <v>19.674866774380718</v>
      </c>
      <c r="X67">
        <v>62.548390906410155</v>
      </c>
      <c r="Y67">
        <v>0</v>
      </c>
      <c r="Z67">
        <v>2.7650149447272718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5.6093139716024352</v>
      </c>
      <c r="AG67">
        <v>28.877756770400005</v>
      </c>
      <c r="AH67">
        <v>8.3125147539598725</v>
      </c>
      <c r="AI67">
        <v>0</v>
      </c>
      <c r="AJ67">
        <v>0</v>
      </c>
      <c r="AK67">
        <v>22.710761383924353</v>
      </c>
      <c r="AL67">
        <v>1.6739838999999999</v>
      </c>
      <c r="AM67">
        <v>6.7010549161290314</v>
      </c>
      <c r="AN67">
        <v>0</v>
      </c>
      <c r="AO67">
        <v>0</v>
      </c>
      <c r="AP67">
        <v>0</v>
      </c>
      <c r="AQ67">
        <v>16.696700459999999</v>
      </c>
      <c r="AR67">
        <v>14.981470399999994</v>
      </c>
      <c r="AS67">
        <v>10.837930424323522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771.24375738465767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269.41471502965385</v>
      </c>
      <c r="L68">
        <v>6.0599384393554301</v>
      </c>
      <c r="M68">
        <v>61.567227513227508</v>
      </c>
      <c r="N68">
        <v>50.094255278148012</v>
      </c>
      <c r="O68">
        <v>70.759502783584594</v>
      </c>
      <c r="P68">
        <v>25.841349273124106</v>
      </c>
      <c r="Q68">
        <v>4.6259748193916348</v>
      </c>
      <c r="R68">
        <v>17.977528430498214</v>
      </c>
      <c r="S68">
        <v>11.189901163970267</v>
      </c>
      <c r="T68">
        <v>0</v>
      </c>
      <c r="U68">
        <v>59.970361166773841</v>
      </c>
      <c r="V68">
        <v>3.8314459128440368</v>
      </c>
      <c r="W68">
        <v>19.674866774380718</v>
      </c>
      <c r="X68">
        <v>62.548390906410155</v>
      </c>
      <c r="Y68">
        <v>0</v>
      </c>
      <c r="Z68">
        <v>2.7650149447272718</v>
      </c>
      <c r="AA68">
        <v>5.9581468088607608</v>
      </c>
      <c r="AB68">
        <v>0</v>
      </c>
      <c r="AC68">
        <v>0</v>
      </c>
      <c r="AD68">
        <v>0</v>
      </c>
      <c r="AE68">
        <v>6.9878971800467662</v>
      </c>
      <c r="AF68">
        <v>5.6093139716024352</v>
      </c>
      <c r="AG68">
        <v>28.877756770400005</v>
      </c>
      <c r="AH68">
        <v>8.3125147539598725</v>
      </c>
      <c r="AI68">
        <v>0</v>
      </c>
      <c r="AJ68">
        <v>0</v>
      </c>
      <c r="AK68">
        <v>22.710761383924353</v>
      </c>
      <c r="AL68">
        <v>1.6739838999999999</v>
      </c>
      <c r="AM68">
        <v>6.7010549161290314</v>
      </c>
      <c r="AN68">
        <v>0</v>
      </c>
      <c r="AO68">
        <v>0</v>
      </c>
      <c r="AP68">
        <v>0</v>
      </c>
      <c r="AQ68">
        <v>16.696700459999999</v>
      </c>
      <c r="AR68">
        <v>14.981470399999994</v>
      </c>
      <c r="AS68">
        <v>10.837930424323522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795.66800340533632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307.02691264234898</v>
      </c>
      <c r="L69">
        <v>6.0599789346426673</v>
      </c>
      <c r="M69">
        <v>61.567227513227508</v>
      </c>
      <c r="N69">
        <v>50.094255278148012</v>
      </c>
      <c r="O69">
        <v>70.759502783584594</v>
      </c>
      <c r="P69">
        <v>25.841349273124106</v>
      </c>
      <c r="Q69">
        <v>4.6259748193916348</v>
      </c>
      <c r="R69">
        <v>17.977528430498214</v>
      </c>
      <c r="S69">
        <v>11.189901163970267</v>
      </c>
      <c r="T69">
        <v>0</v>
      </c>
      <c r="U69">
        <v>59.970361166773841</v>
      </c>
      <c r="V69">
        <v>3.8314459128440368</v>
      </c>
      <c r="W69">
        <v>19.674866774380718</v>
      </c>
      <c r="X69">
        <v>62.548390906410155</v>
      </c>
      <c r="Y69">
        <v>0</v>
      </c>
      <c r="Z69">
        <v>2.7650149447272718</v>
      </c>
      <c r="AA69">
        <v>11.916293617721522</v>
      </c>
      <c r="AB69">
        <v>0</v>
      </c>
      <c r="AC69">
        <v>0</v>
      </c>
      <c r="AD69">
        <v>0</v>
      </c>
      <c r="AE69">
        <v>6.9878971800467662</v>
      </c>
      <c r="AF69">
        <v>5.6093139716024352</v>
      </c>
      <c r="AG69">
        <v>28.877756770400005</v>
      </c>
      <c r="AH69">
        <v>19.837595587919743</v>
      </c>
      <c r="AI69">
        <v>0</v>
      </c>
      <c r="AJ69">
        <v>0</v>
      </c>
      <c r="AK69">
        <v>22.710761383924353</v>
      </c>
      <c r="AL69">
        <v>1.6739838999999999</v>
      </c>
      <c r="AM69">
        <v>6.7010549161290314</v>
      </c>
      <c r="AN69">
        <v>0</v>
      </c>
      <c r="AO69">
        <v>0</v>
      </c>
      <c r="AP69">
        <v>0</v>
      </c>
      <c r="AQ69">
        <v>16.696700459999999</v>
      </c>
      <c r="AR69">
        <v>14.981470399999994</v>
      </c>
      <c r="AS69">
        <v>10.837930424323522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850.76346915613942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326.84812347041031</v>
      </c>
      <c r="L70">
        <v>6.0599592571609193</v>
      </c>
      <c r="M70">
        <v>61.567227513227508</v>
      </c>
      <c r="N70">
        <v>50.094255278148012</v>
      </c>
      <c r="O70">
        <v>70.759502783584594</v>
      </c>
      <c r="P70">
        <v>25.841349273124106</v>
      </c>
      <c r="Q70">
        <v>4.6259748193916348</v>
      </c>
      <c r="R70">
        <v>17.977528430498214</v>
      </c>
      <c r="S70">
        <v>11.189901163970267</v>
      </c>
      <c r="T70">
        <v>0</v>
      </c>
      <c r="U70">
        <v>59.970361166773841</v>
      </c>
      <c r="V70">
        <v>3.8314459128440368</v>
      </c>
      <c r="W70">
        <v>19.674866774380718</v>
      </c>
      <c r="X70">
        <v>62.548390906410155</v>
      </c>
      <c r="Y70">
        <v>0</v>
      </c>
      <c r="Z70">
        <v>2.7650149447272718</v>
      </c>
      <c r="AA70">
        <v>11.916293617721522</v>
      </c>
      <c r="AB70">
        <v>1.4130093597899471</v>
      </c>
      <c r="AC70">
        <v>0</v>
      </c>
      <c r="AD70">
        <v>0</v>
      </c>
      <c r="AE70">
        <v>6.9878971800467662</v>
      </c>
      <c r="AF70">
        <v>5.6093139716024352</v>
      </c>
      <c r="AG70">
        <v>28.877756770400005</v>
      </c>
      <c r="AH70">
        <v>19.837595587919743</v>
      </c>
      <c r="AI70">
        <v>0</v>
      </c>
      <c r="AJ70">
        <v>0</v>
      </c>
      <c r="AK70">
        <v>22.710761383924353</v>
      </c>
      <c r="AL70">
        <v>1.6739838999999999</v>
      </c>
      <c r="AM70">
        <v>6.7010549161290314</v>
      </c>
      <c r="AN70">
        <v>0</v>
      </c>
      <c r="AO70">
        <v>0</v>
      </c>
      <c r="AP70">
        <v>0</v>
      </c>
      <c r="AQ70">
        <v>25.045050689999997</v>
      </c>
      <c r="AR70">
        <v>14.981470399999994</v>
      </c>
      <c r="AS70">
        <v>10.837930424323522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880.34601989650901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381.52458466226125</v>
      </c>
      <c r="L71">
        <v>6.0599592571609193</v>
      </c>
      <c r="M71">
        <v>61.567227513227508</v>
      </c>
      <c r="N71">
        <v>50.094255278148012</v>
      </c>
      <c r="O71">
        <v>70.759502783584594</v>
      </c>
      <c r="P71">
        <v>25.841349273124106</v>
      </c>
      <c r="Q71">
        <v>4.6259748193916348</v>
      </c>
      <c r="R71">
        <v>17.977528430498214</v>
      </c>
      <c r="S71">
        <v>11.189901163970267</v>
      </c>
      <c r="T71">
        <v>0</v>
      </c>
      <c r="U71">
        <v>59.970361166773841</v>
      </c>
      <c r="V71">
        <v>3.8314459128440368</v>
      </c>
      <c r="W71">
        <v>19.674866774380718</v>
      </c>
      <c r="X71">
        <v>62.548390906410155</v>
      </c>
      <c r="Y71">
        <v>0</v>
      </c>
      <c r="Z71">
        <v>2.7650149447272718</v>
      </c>
      <c r="AA71">
        <v>11.916293617721522</v>
      </c>
      <c r="AB71">
        <v>5.5842127228807188</v>
      </c>
      <c r="AC71">
        <v>0</v>
      </c>
      <c r="AD71">
        <v>0</v>
      </c>
      <c r="AE71">
        <v>6.9878971800467662</v>
      </c>
      <c r="AF71">
        <v>5.6093139716024352</v>
      </c>
      <c r="AG71">
        <v>28.877756770400005</v>
      </c>
      <c r="AH71">
        <v>25.700528639999998</v>
      </c>
      <c r="AI71">
        <v>0</v>
      </c>
      <c r="AJ71">
        <v>0</v>
      </c>
      <c r="AK71">
        <v>22.710761383924353</v>
      </c>
      <c r="AL71">
        <v>1.6739838999999999</v>
      </c>
      <c r="AM71">
        <v>6.7010549161290314</v>
      </c>
      <c r="AN71">
        <v>0</v>
      </c>
      <c r="AO71">
        <v>0</v>
      </c>
      <c r="AP71">
        <v>0</v>
      </c>
      <c r="AQ71">
        <v>25.045050689999997</v>
      </c>
      <c r="AR71">
        <v>14.981470399999994</v>
      </c>
      <c r="AS71">
        <v>10.837930424323522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945.0566175035309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445.09234080035554</v>
      </c>
      <c r="L72">
        <v>6.0599592571609193</v>
      </c>
      <c r="M72">
        <v>61.567227513227508</v>
      </c>
      <c r="N72">
        <v>50.094255278148012</v>
      </c>
      <c r="O72">
        <v>70.759502783584594</v>
      </c>
      <c r="P72">
        <v>25.841349273124106</v>
      </c>
      <c r="Q72">
        <v>4.6259748193916348</v>
      </c>
      <c r="R72">
        <v>17.977528430498214</v>
      </c>
      <c r="S72">
        <v>11.189901163970267</v>
      </c>
      <c r="T72">
        <v>0</v>
      </c>
      <c r="U72">
        <v>59.970361166773841</v>
      </c>
      <c r="V72">
        <v>3.8314459128440368</v>
      </c>
      <c r="W72">
        <v>19.674866774380718</v>
      </c>
      <c r="X72">
        <v>62.548390906410155</v>
      </c>
      <c r="Y72">
        <v>0</v>
      </c>
      <c r="Z72">
        <v>2.7650149447272718</v>
      </c>
      <c r="AA72">
        <v>11.916293617721522</v>
      </c>
      <c r="AB72">
        <v>5.5842127228807188</v>
      </c>
      <c r="AC72">
        <v>4.1040317508245634</v>
      </c>
      <c r="AD72">
        <v>0</v>
      </c>
      <c r="AE72">
        <v>6.9878971800467662</v>
      </c>
      <c r="AF72">
        <v>5.6093139716024352</v>
      </c>
      <c r="AG72">
        <v>28.877756770400005</v>
      </c>
      <c r="AH72">
        <v>25.700528639999998</v>
      </c>
      <c r="AI72">
        <v>0</v>
      </c>
      <c r="AJ72">
        <v>0</v>
      </c>
      <c r="AK72">
        <v>22.710761383924353</v>
      </c>
      <c r="AL72">
        <v>1.6739838999999999</v>
      </c>
      <c r="AM72">
        <v>6.7010549161290314</v>
      </c>
      <c r="AN72">
        <v>0</v>
      </c>
      <c r="AO72">
        <v>0</v>
      </c>
      <c r="AP72">
        <v>0</v>
      </c>
      <c r="AQ72">
        <v>25.045050689999997</v>
      </c>
      <c r="AR72">
        <v>14.981470399999994</v>
      </c>
      <c r="AS72">
        <v>10.837930424323522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1012.7284053924498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475.98903286262282</v>
      </c>
      <c r="L73">
        <v>6.0599592571609193</v>
      </c>
      <c r="M73">
        <v>61.567227513227508</v>
      </c>
      <c r="N73">
        <v>50.094255278148012</v>
      </c>
      <c r="O73">
        <v>70.759502783584594</v>
      </c>
      <c r="P73">
        <v>25.841349273124106</v>
      </c>
      <c r="Q73">
        <v>4.6259748193916348</v>
      </c>
      <c r="R73">
        <v>17.977528430498214</v>
      </c>
      <c r="S73">
        <v>11.189901163970267</v>
      </c>
      <c r="T73">
        <v>0</v>
      </c>
      <c r="U73">
        <v>59.970361166773841</v>
      </c>
      <c r="V73">
        <v>3.8314459128440368</v>
      </c>
      <c r="W73">
        <v>19.674866774380718</v>
      </c>
      <c r="X73">
        <v>62.548390906410155</v>
      </c>
      <c r="Y73">
        <v>0</v>
      </c>
      <c r="Z73">
        <v>2.7650149447272718</v>
      </c>
      <c r="AA73">
        <v>17.874440426582282</v>
      </c>
      <c r="AB73">
        <v>11.168425006601646</v>
      </c>
      <c r="AC73">
        <v>8.208063062431286</v>
      </c>
      <c r="AD73">
        <v>3.3610986000000009</v>
      </c>
      <c r="AE73">
        <v>6.9878971800467662</v>
      </c>
      <c r="AF73">
        <v>11.218627250000003</v>
      </c>
      <c r="AG73">
        <v>28.877756770400005</v>
      </c>
      <c r="AH73">
        <v>39.675191175839487</v>
      </c>
      <c r="AI73">
        <v>0</v>
      </c>
      <c r="AJ73">
        <v>0</v>
      </c>
      <c r="AK73">
        <v>22.710761383924353</v>
      </c>
      <c r="AL73">
        <v>1.6739838999999999</v>
      </c>
      <c r="AM73">
        <v>6.7010549161290314</v>
      </c>
      <c r="AN73">
        <v>0</v>
      </c>
      <c r="AO73">
        <v>0</v>
      </c>
      <c r="AP73">
        <v>0</v>
      </c>
      <c r="AQ73">
        <v>25.045050689999997</v>
      </c>
      <c r="AR73">
        <v>14.981470399999994</v>
      </c>
      <c r="AS73">
        <v>10.837930424323522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1082.2165622731425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489.40900079384932</v>
      </c>
      <c r="L74">
        <v>6.0599592571609193</v>
      </c>
      <c r="M74">
        <v>61.567227513227508</v>
      </c>
      <c r="N74">
        <v>50.094255278148012</v>
      </c>
      <c r="O74">
        <v>70.759502783584594</v>
      </c>
      <c r="P74">
        <v>25.841349273124106</v>
      </c>
      <c r="Q74">
        <v>4.6259748193916348</v>
      </c>
      <c r="R74">
        <v>17.977528430498214</v>
      </c>
      <c r="S74">
        <v>11.189901163970267</v>
      </c>
      <c r="T74">
        <v>0</v>
      </c>
      <c r="U74">
        <v>59.970361166773841</v>
      </c>
      <c r="V74">
        <v>3.8314459128440368</v>
      </c>
      <c r="W74">
        <v>19.674866774380718</v>
      </c>
      <c r="X74">
        <v>62.548390906410155</v>
      </c>
      <c r="Y74">
        <v>0</v>
      </c>
      <c r="Z74">
        <v>8.295045273363634</v>
      </c>
      <c r="AA74">
        <v>17.874440426582282</v>
      </c>
      <c r="AB74">
        <v>16.752637729482366</v>
      </c>
      <c r="AC74">
        <v>12.324514576174021</v>
      </c>
      <c r="AD74">
        <v>7.7305268239212728</v>
      </c>
      <c r="AE74">
        <v>13.975793920888544</v>
      </c>
      <c r="AF74">
        <v>16.827940528397569</v>
      </c>
      <c r="AG74">
        <v>28.877756770400005</v>
      </c>
      <c r="AH74">
        <v>39.675191175839487</v>
      </c>
      <c r="AI74">
        <v>0</v>
      </c>
      <c r="AJ74">
        <v>0</v>
      </c>
      <c r="AK74">
        <v>22.710761383924353</v>
      </c>
      <c r="AL74">
        <v>1.6739838999999999</v>
      </c>
      <c r="AM74">
        <v>6.7010549161290314</v>
      </c>
      <c r="AN74">
        <v>0</v>
      </c>
      <c r="AO74">
        <v>0</v>
      </c>
      <c r="AP74">
        <v>0</v>
      </c>
      <c r="AQ74">
        <v>33.393400919999998</v>
      </c>
      <c r="AR74">
        <v>14.981470399999994</v>
      </c>
      <c r="AS74">
        <v>10.837930424323522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1136.1822132427894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489.40900079384932</v>
      </c>
      <c r="L75">
        <v>6.0599592571609193</v>
      </c>
      <c r="M75">
        <v>61.567227513227508</v>
      </c>
      <c r="N75">
        <v>50.094255278148012</v>
      </c>
      <c r="O75">
        <v>70.759502783584594</v>
      </c>
      <c r="P75">
        <v>25.841349273124106</v>
      </c>
      <c r="Q75">
        <v>4.6259748193916348</v>
      </c>
      <c r="R75">
        <v>17.977528430498214</v>
      </c>
      <c r="S75">
        <v>11.189901163970267</v>
      </c>
      <c r="T75">
        <v>0</v>
      </c>
      <c r="U75">
        <v>59.970361166773841</v>
      </c>
      <c r="V75">
        <v>3.8314459128440368</v>
      </c>
      <c r="W75">
        <v>19.674866774380718</v>
      </c>
      <c r="X75">
        <v>62.548390906410155</v>
      </c>
      <c r="Y75">
        <v>0</v>
      </c>
      <c r="Z75">
        <v>8.295045273363634</v>
      </c>
      <c r="AA75">
        <v>17.874440426582282</v>
      </c>
      <c r="AB75">
        <v>16.752637729482366</v>
      </c>
      <c r="AC75">
        <v>12.324514576174021</v>
      </c>
      <c r="AD75">
        <v>11.622678838455718</v>
      </c>
      <c r="AE75">
        <v>13.975793920888544</v>
      </c>
      <c r="AF75">
        <v>16.827940528397569</v>
      </c>
      <c r="AG75">
        <v>28.877756770400005</v>
      </c>
      <c r="AH75">
        <v>39.675191175839487</v>
      </c>
      <c r="AI75">
        <v>0</v>
      </c>
      <c r="AJ75">
        <v>0</v>
      </c>
      <c r="AK75">
        <v>22.710761383924353</v>
      </c>
      <c r="AL75">
        <v>1.6739838999999999</v>
      </c>
      <c r="AM75">
        <v>6.7010549161290314</v>
      </c>
      <c r="AN75">
        <v>0</v>
      </c>
      <c r="AO75">
        <v>0</v>
      </c>
      <c r="AP75">
        <v>0</v>
      </c>
      <c r="AQ75">
        <v>33.393400919999998</v>
      </c>
      <c r="AR75">
        <v>14.981470399999994</v>
      </c>
      <c r="AS75">
        <v>10.26751328783824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1139.5039481208387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489.40900079384932</v>
      </c>
      <c r="L76">
        <v>6.0599592571609193</v>
      </c>
      <c r="M76">
        <v>61.567227513227508</v>
      </c>
      <c r="N76">
        <v>50.094255278148012</v>
      </c>
      <c r="O76">
        <v>70.759502783584594</v>
      </c>
      <c r="P76">
        <v>25.841349273124106</v>
      </c>
      <c r="Q76">
        <v>4.6259748193916348</v>
      </c>
      <c r="R76">
        <v>17.977528430498214</v>
      </c>
      <c r="S76">
        <v>11.189901163970267</v>
      </c>
      <c r="T76">
        <v>0</v>
      </c>
      <c r="U76">
        <v>59.970361166773841</v>
      </c>
      <c r="V76">
        <v>3.8314459128440368</v>
      </c>
      <c r="W76">
        <v>19.674866774380718</v>
      </c>
      <c r="X76">
        <v>62.548390906410155</v>
      </c>
      <c r="Y76">
        <v>0</v>
      </c>
      <c r="Z76">
        <v>8.295045273363634</v>
      </c>
      <c r="AA76">
        <v>17.874440426582282</v>
      </c>
      <c r="AB76">
        <v>16.752637729482366</v>
      </c>
      <c r="AC76">
        <v>12.324514576174021</v>
      </c>
      <c r="AD76">
        <v>11.622678838455718</v>
      </c>
      <c r="AE76">
        <v>13.975793920888544</v>
      </c>
      <c r="AF76">
        <v>16.827940528397569</v>
      </c>
      <c r="AG76">
        <v>28.877756770400005</v>
      </c>
      <c r="AH76">
        <v>39.675191175839487</v>
      </c>
      <c r="AI76">
        <v>0</v>
      </c>
      <c r="AJ76">
        <v>0</v>
      </c>
      <c r="AK76">
        <v>22.710761383924353</v>
      </c>
      <c r="AL76">
        <v>1.6739838999999999</v>
      </c>
      <c r="AM76">
        <v>6.7010549161290314</v>
      </c>
      <c r="AN76">
        <v>0</v>
      </c>
      <c r="AO76">
        <v>0</v>
      </c>
      <c r="AP76">
        <v>0</v>
      </c>
      <c r="AQ76">
        <v>33.393400919999998</v>
      </c>
      <c r="AR76">
        <v>14.981470399999994</v>
      </c>
      <c r="AS76">
        <v>10.26751328783824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1139.5039481208387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489.40900079384932</v>
      </c>
      <c r="L77">
        <v>6.0601846263602175</v>
      </c>
      <c r="M77">
        <v>61.567227513227508</v>
      </c>
      <c r="N77">
        <v>50.094255278148012</v>
      </c>
      <c r="O77">
        <v>70.759502783584594</v>
      </c>
      <c r="P77">
        <v>26.290102078101754</v>
      </c>
      <c r="Q77">
        <v>4.6259748193916348</v>
      </c>
      <c r="R77">
        <v>17.965796899560114</v>
      </c>
      <c r="S77">
        <v>11.189901163970267</v>
      </c>
      <c r="T77">
        <v>0</v>
      </c>
      <c r="U77">
        <v>59.970361166773841</v>
      </c>
      <c r="V77">
        <v>3.9518151490947817</v>
      </c>
      <c r="W77">
        <v>19.674866774380718</v>
      </c>
      <c r="X77">
        <v>62.548390906410155</v>
      </c>
      <c r="Y77">
        <v>0</v>
      </c>
      <c r="Z77">
        <v>8.295045273363634</v>
      </c>
      <c r="AA77">
        <v>17.874440426582282</v>
      </c>
      <c r="AB77">
        <v>16.752637729482366</v>
      </c>
      <c r="AC77">
        <v>12.324514576174021</v>
      </c>
      <c r="AD77">
        <v>11.622678838455718</v>
      </c>
      <c r="AE77">
        <v>13.975793920888544</v>
      </c>
      <c r="AF77">
        <v>16.827940528397569</v>
      </c>
      <c r="AG77">
        <v>28.877756770400005</v>
      </c>
      <c r="AH77">
        <v>39.675191175839487</v>
      </c>
      <c r="AI77">
        <v>0</v>
      </c>
      <c r="AJ77">
        <v>0</v>
      </c>
      <c r="AK77">
        <v>22.710761383924353</v>
      </c>
      <c r="AL77">
        <v>9.206911449999998</v>
      </c>
      <c r="AM77">
        <v>6.7010549161290314</v>
      </c>
      <c r="AN77">
        <v>0</v>
      </c>
      <c r="AO77">
        <v>0</v>
      </c>
      <c r="AP77">
        <v>0.27159521980115992</v>
      </c>
      <c r="AQ77">
        <v>33.393400919999998</v>
      </c>
      <c r="AR77">
        <v>14.981470399999994</v>
      </c>
      <c r="AS77">
        <v>10.26751328783824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1147.8660867701294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489.40900079384932</v>
      </c>
      <c r="L78">
        <v>6.0601846263602175</v>
      </c>
      <c r="M78">
        <v>61.567227513227508</v>
      </c>
      <c r="N78">
        <v>50.094255278148012</v>
      </c>
      <c r="O78">
        <v>70.759502783584594</v>
      </c>
      <c r="P78">
        <v>26.309260440785071</v>
      </c>
      <c r="Q78">
        <v>4.6259748193916348</v>
      </c>
      <c r="R78">
        <v>17.974572622374204</v>
      </c>
      <c r="S78">
        <v>11.189842777864991</v>
      </c>
      <c r="T78">
        <v>0</v>
      </c>
      <c r="U78">
        <v>59.970361166773841</v>
      </c>
      <c r="V78">
        <v>3.9518151490947817</v>
      </c>
      <c r="W78">
        <v>19.674866774380718</v>
      </c>
      <c r="X78">
        <v>62.548390906410155</v>
      </c>
      <c r="Y78">
        <v>0</v>
      </c>
      <c r="Z78">
        <v>8.295045273363634</v>
      </c>
      <c r="AA78">
        <v>17.874440426582282</v>
      </c>
      <c r="AB78">
        <v>16.752637729482366</v>
      </c>
      <c r="AC78">
        <v>12.324514576174021</v>
      </c>
      <c r="AD78">
        <v>11.622678838455718</v>
      </c>
      <c r="AE78">
        <v>13.975793920888544</v>
      </c>
      <c r="AF78">
        <v>16.827940528397569</v>
      </c>
      <c r="AG78">
        <v>28.877756770400005</v>
      </c>
      <c r="AH78">
        <v>39.675191175839487</v>
      </c>
      <c r="AI78">
        <v>0</v>
      </c>
      <c r="AJ78">
        <v>0</v>
      </c>
      <c r="AK78">
        <v>22.710761383924353</v>
      </c>
      <c r="AL78">
        <v>57.174919798623051</v>
      </c>
      <c r="AM78">
        <v>6.7010549161290314</v>
      </c>
      <c r="AN78">
        <v>0</v>
      </c>
      <c r="AO78">
        <v>0</v>
      </c>
      <c r="AP78">
        <v>2.8245893197183096</v>
      </c>
      <c r="AQ78">
        <v>33.393400919999998</v>
      </c>
      <c r="AR78">
        <v>14.981470399999994</v>
      </c>
      <c r="AS78">
        <v>10.26751328783824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1198.414964918062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489.40900079384932</v>
      </c>
      <c r="L79">
        <v>6.0601846263602175</v>
      </c>
      <c r="M79">
        <v>61.567227513227508</v>
      </c>
      <c r="N79">
        <v>50.094255278148012</v>
      </c>
      <c r="O79">
        <v>70.759502783584594</v>
      </c>
      <c r="P79">
        <v>26.309260440785071</v>
      </c>
      <c r="Q79">
        <v>4.6259748193916348</v>
      </c>
      <c r="R79">
        <v>17.974572622374204</v>
      </c>
      <c r="S79">
        <v>11.189842777864991</v>
      </c>
      <c r="T79">
        <v>0</v>
      </c>
      <c r="U79">
        <v>59.970361166773841</v>
      </c>
      <c r="V79">
        <v>3.9518151490947817</v>
      </c>
      <c r="W79">
        <v>19.674866774380718</v>
      </c>
      <c r="X79">
        <v>62.548390906410155</v>
      </c>
      <c r="Y79">
        <v>0</v>
      </c>
      <c r="Z79">
        <v>8.295045273363634</v>
      </c>
      <c r="AA79">
        <v>17.874440426582282</v>
      </c>
      <c r="AB79">
        <v>16.752637729482366</v>
      </c>
      <c r="AC79">
        <v>12.324514576174021</v>
      </c>
      <c r="AD79">
        <v>9.7471860717638155</v>
      </c>
      <c r="AE79">
        <v>13.975793920888544</v>
      </c>
      <c r="AF79">
        <v>16.827940528397569</v>
      </c>
      <c r="AG79">
        <v>28.877756770400005</v>
      </c>
      <c r="AH79">
        <v>39.675191175839487</v>
      </c>
      <c r="AI79">
        <v>0</v>
      </c>
      <c r="AJ79">
        <v>0</v>
      </c>
      <c r="AK79">
        <v>22.710761383924353</v>
      </c>
      <c r="AL79">
        <v>57.174919798623051</v>
      </c>
      <c r="AM79">
        <v>6.7010549161290314</v>
      </c>
      <c r="AN79">
        <v>0</v>
      </c>
      <c r="AO79">
        <v>0</v>
      </c>
      <c r="AP79">
        <v>2.8245893197183096</v>
      </c>
      <c r="AQ79">
        <v>33.393400919999998</v>
      </c>
      <c r="AR79">
        <v>14.981470399999994</v>
      </c>
      <c r="AS79">
        <v>10.26751328783824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1196.5394721513701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489.40900079384932</v>
      </c>
      <c r="L80">
        <v>6.0601846263602175</v>
      </c>
      <c r="M80">
        <v>61.567227513227508</v>
      </c>
      <c r="N80">
        <v>50.094255278148012</v>
      </c>
      <c r="O80">
        <v>70.759502783584594</v>
      </c>
      <c r="P80">
        <v>26.309260440785071</v>
      </c>
      <c r="Q80">
        <v>4.6259748193916348</v>
      </c>
      <c r="R80">
        <v>17.974572622374204</v>
      </c>
      <c r="S80">
        <v>11.189842777864991</v>
      </c>
      <c r="T80">
        <v>0</v>
      </c>
      <c r="U80">
        <v>59.970361166773841</v>
      </c>
      <c r="V80">
        <v>3.9518151490947817</v>
      </c>
      <c r="W80">
        <v>19.674866774380718</v>
      </c>
      <c r="X80">
        <v>62.548390906410155</v>
      </c>
      <c r="Y80">
        <v>0</v>
      </c>
      <c r="Z80">
        <v>2.7650149447272718</v>
      </c>
      <c r="AA80">
        <v>17.874440426582282</v>
      </c>
      <c r="AB80">
        <v>16.752637729482366</v>
      </c>
      <c r="AC80">
        <v>4.1040317508245634</v>
      </c>
      <c r="AD80">
        <v>3.3610986000000009</v>
      </c>
      <c r="AE80">
        <v>6.9878971800467662</v>
      </c>
      <c r="AF80">
        <v>11.218627250000003</v>
      </c>
      <c r="AG80">
        <v>28.877756770400005</v>
      </c>
      <c r="AH80">
        <v>39.675191175839487</v>
      </c>
      <c r="AI80">
        <v>0</v>
      </c>
      <c r="AJ80">
        <v>0</v>
      </c>
      <c r="AK80">
        <v>22.710761383924353</v>
      </c>
      <c r="AL80">
        <v>57.174919798623051</v>
      </c>
      <c r="AM80">
        <v>6.7010549161290314</v>
      </c>
      <c r="AN80">
        <v>0</v>
      </c>
      <c r="AO80">
        <v>0</v>
      </c>
      <c r="AP80">
        <v>0</v>
      </c>
      <c r="AQ80">
        <v>33.393400919999998</v>
      </c>
      <c r="AR80">
        <v>14.981470399999994</v>
      </c>
      <c r="AS80">
        <v>10.26751328783824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1160.9810721866625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489.40900079384932</v>
      </c>
      <c r="L81">
        <v>6.0601846263602175</v>
      </c>
      <c r="M81">
        <v>61.567227513227508</v>
      </c>
      <c r="N81">
        <v>50.094255278148012</v>
      </c>
      <c r="O81">
        <v>70.759502783584594</v>
      </c>
      <c r="P81">
        <v>26.309260440785071</v>
      </c>
      <c r="Q81">
        <v>4.6715987986704652</v>
      </c>
      <c r="R81">
        <v>18.134524325354175</v>
      </c>
      <c r="S81">
        <v>11.289841372841442</v>
      </c>
      <c r="T81">
        <v>0</v>
      </c>
      <c r="U81">
        <v>59.970361166773841</v>
      </c>
      <c r="V81">
        <v>3.9518151490947817</v>
      </c>
      <c r="W81">
        <v>19.674866774380718</v>
      </c>
      <c r="X81">
        <v>62.548390906410155</v>
      </c>
      <c r="Y81">
        <v>0</v>
      </c>
      <c r="Z81">
        <v>2.7650149447272718</v>
      </c>
      <c r="AA81">
        <v>17.874440426582282</v>
      </c>
      <c r="AB81">
        <v>5.5389963917479346</v>
      </c>
      <c r="AC81">
        <v>0</v>
      </c>
      <c r="AD81">
        <v>0</v>
      </c>
      <c r="AE81">
        <v>6.9878971800467662</v>
      </c>
      <c r="AF81">
        <v>5.6093139716024352</v>
      </c>
      <c r="AG81">
        <v>28.877756770400005</v>
      </c>
      <c r="AH81">
        <v>29.756393381879612</v>
      </c>
      <c r="AI81">
        <v>0</v>
      </c>
      <c r="AJ81">
        <v>0</v>
      </c>
      <c r="AK81">
        <v>22.710761383924353</v>
      </c>
      <c r="AL81">
        <v>57.174919798623051</v>
      </c>
      <c r="AM81">
        <v>6.7010549161290314</v>
      </c>
      <c r="AN81">
        <v>0</v>
      </c>
      <c r="AO81">
        <v>0</v>
      </c>
      <c r="AP81">
        <v>0</v>
      </c>
      <c r="AQ81">
        <v>25.045050689999997</v>
      </c>
      <c r="AR81">
        <v>14.981470399999994</v>
      </c>
      <c r="AS81">
        <v>10.26751328783824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1118.7314134729813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489.40900079384932</v>
      </c>
      <c r="L82">
        <v>6.0601846263602175</v>
      </c>
      <c r="M82">
        <v>61.567227513227508</v>
      </c>
      <c r="N82">
        <v>50.094255278148012</v>
      </c>
      <c r="O82">
        <v>70.759502783584594</v>
      </c>
      <c r="P82">
        <v>26.309260440785071</v>
      </c>
      <c r="Q82">
        <v>4.6715987986704652</v>
      </c>
      <c r="R82">
        <v>18.134524325354175</v>
      </c>
      <c r="S82">
        <v>11.289841372841442</v>
      </c>
      <c r="T82">
        <v>0</v>
      </c>
      <c r="U82">
        <v>59.970361166773841</v>
      </c>
      <c r="V82">
        <v>3.9518151490947817</v>
      </c>
      <c r="W82">
        <v>19.674866774380718</v>
      </c>
      <c r="X82">
        <v>62.548390906410155</v>
      </c>
      <c r="Y82">
        <v>0</v>
      </c>
      <c r="Z82">
        <v>2.7650149447272718</v>
      </c>
      <c r="AA82">
        <v>11.916293617721522</v>
      </c>
      <c r="AB82">
        <v>5.5389963917479346</v>
      </c>
      <c r="AC82">
        <v>0</v>
      </c>
      <c r="AD82">
        <v>0</v>
      </c>
      <c r="AE82">
        <v>6.9878971800467662</v>
      </c>
      <c r="AF82">
        <v>5.6093139716024352</v>
      </c>
      <c r="AG82">
        <v>28.877756770400005</v>
      </c>
      <c r="AH82">
        <v>19.837595587919743</v>
      </c>
      <c r="AI82">
        <v>0</v>
      </c>
      <c r="AJ82">
        <v>0</v>
      </c>
      <c r="AK82">
        <v>22.710761383924353</v>
      </c>
      <c r="AL82">
        <v>9.206911449999998</v>
      </c>
      <c r="AM82">
        <v>6.7010549161290314</v>
      </c>
      <c r="AN82">
        <v>0</v>
      </c>
      <c r="AO82">
        <v>0</v>
      </c>
      <c r="AP82">
        <v>0</v>
      </c>
      <c r="AQ82">
        <v>25.045050689999997</v>
      </c>
      <c r="AR82">
        <v>14.981470399999994</v>
      </c>
      <c r="AS82">
        <v>10.26751328783824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1054.8864605215376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489.40900079384932</v>
      </c>
      <c r="L83">
        <v>6.0601846263602175</v>
      </c>
      <c r="M83">
        <v>61.567227513227508</v>
      </c>
      <c r="N83">
        <v>50.094255278148012</v>
      </c>
      <c r="O83">
        <v>70.759502783584594</v>
      </c>
      <c r="P83">
        <v>23.962611776299976</v>
      </c>
      <c r="Q83">
        <v>4.6243025521472401</v>
      </c>
      <c r="R83">
        <v>17.977528430498214</v>
      </c>
      <c r="S83">
        <v>11.189901163970267</v>
      </c>
      <c r="T83">
        <v>0</v>
      </c>
      <c r="U83">
        <v>59.970361166773841</v>
      </c>
      <c r="V83">
        <v>3.9518151490947817</v>
      </c>
      <c r="W83">
        <v>19.674866774380718</v>
      </c>
      <c r="X83">
        <v>62.548390906410155</v>
      </c>
      <c r="Y83">
        <v>0</v>
      </c>
      <c r="Z83">
        <v>2.7650149447272718</v>
      </c>
      <c r="AA83">
        <v>11.916293617721522</v>
      </c>
      <c r="AB83">
        <v>0</v>
      </c>
      <c r="AC83">
        <v>0</v>
      </c>
      <c r="AD83">
        <v>0</v>
      </c>
      <c r="AE83">
        <v>6.9878971800467662</v>
      </c>
      <c r="AF83">
        <v>5.6093139716024352</v>
      </c>
      <c r="AG83">
        <v>28.877756770400005</v>
      </c>
      <c r="AH83">
        <v>9.9187977939598717</v>
      </c>
      <c r="AI83">
        <v>0</v>
      </c>
      <c r="AJ83">
        <v>0</v>
      </c>
      <c r="AK83">
        <v>22.710761383924353</v>
      </c>
      <c r="AL83">
        <v>1.6739838999999999</v>
      </c>
      <c r="AM83">
        <v>6.7010549161290314</v>
      </c>
      <c r="AN83">
        <v>0</v>
      </c>
      <c r="AO83">
        <v>0</v>
      </c>
      <c r="AP83">
        <v>0</v>
      </c>
      <c r="AQ83">
        <v>16.696700459999999</v>
      </c>
      <c r="AR83">
        <v>14.981470399999994</v>
      </c>
      <c r="AS83">
        <v>12.263974143919121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1022.8929683971751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489.40900079384932</v>
      </c>
      <c r="L84">
        <v>6.0601846263602175</v>
      </c>
      <c r="M84">
        <v>61.567227513227508</v>
      </c>
      <c r="N84">
        <v>50.094255278148012</v>
      </c>
      <c r="O84">
        <v>70.759502783584594</v>
      </c>
      <c r="P84">
        <v>23.962611776299976</v>
      </c>
      <c r="Q84">
        <v>4.6243025521472401</v>
      </c>
      <c r="R84">
        <v>17.977528430498214</v>
      </c>
      <c r="S84">
        <v>11.189901163970267</v>
      </c>
      <c r="T84">
        <v>0</v>
      </c>
      <c r="U84">
        <v>59.970361166773841</v>
      </c>
      <c r="V84">
        <v>3.9518151490947817</v>
      </c>
      <c r="W84">
        <v>19.674866774380718</v>
      </c>
      <c r="X84">
        <v>62.548390906410155</v>
      </c>
      <c r="Y84">
        <v>0</v>
      </c>
      <c r="Z84">
        <v>2.7650149447272718</v>
      </c>
      <c r="AA84">
        <v>11.916293617721522</v>
      </c>
      <c r="AB84">
        <v>0</v>
      </c>
      <c r="AC84">
        <v>0</v>
      </c>
      <c r="AD84">
        <v>0</v>
      </c>
      <c r="AE84">
        <v>6.9878971800467662</v>
      </c>
      <c r="AF84">
        <v>5.6093139716024352</v>
      </c>
      <c r="AG84">
        <v>28.877756770400005</v>
      </c>
      <c r="AH84">
        <v>9.9187977939598717</v>
      </c>
      <c r="AI84">
        <v>0</v>
      </c>
      <c r="AJ84">
        <v>0</v>
      </c>
      <c r="AK84">
        <v>22.710761383924353</v>
      </c>
      <c r="AL84">
        <v>1.6739838999999999</v>
      </c>
      <c r="AM84">
        <v>6.7010549161290314</v>
      </c>
      <c r="AN84">
        <v>0</v>
      </c>
      <c r="AO84">
        <v>0</v>
      </c>
      <c r="AP84">
        <v>0</v>
      </c>
      <c r="AQ84">
        <v>16.696700459999999</v>
      </c>
      <c r="AR84">
        <v>14.981470399999994</v>
      </c>
      <c r="AS84">
        <v>12.263974143919121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1022.8929683971751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489.40900079384932</v>
      </c>
      <c r="L85">
        <v>6.0601846263602175</v>
      </c>
      <c r="M85">
        <v>61.567227513227508</v>
      </c>
      <c r="N85">
        <v>50.094255278148012</v>
      </c>
      <c r="O85">
        <v>70.759502783584594</v>
      </c>
      <c r="P85">
        <v>23.962611776299976</v>
      </c>
      <c r="Q85">
        <v>4.6243025521472401</v>
      </c>
      <c r="R85">
        <v>17.977528430498214</v>
      </c>
      <c r="S85">
        <v>11.189901163970267</v>
      </c>
      <c r="T85">
        <v>0</v>
      </c>
      <c r="U85">
        <v>59.970361166773841</v>
      </c>
      <c r="V85">
        <v>3.9518151490947817</v>
      </c>
      <c r="W85">
        <v>19.674866774380718</v>
      </c>
      <c r="X85">
        <v>62.548390906410155</v>
      </c>
      <c r="Y85">
        <v>0</v>
      </c>
      <c r="Z85">
        <v>2.7650149447272718</v>
      </c>
      <c r="AA85">
        <v>11.916293617721522</v>
      </c>
      <c r="AB85">
        <v>0</v>
      </c>
      <c r="AC85">
        <v>0</v>
      </c>
      <c r="AD85">
        <v>0</v>
      </c>
      <c r="AE85">
        <v>6.9878971800467662</v>
      </c>
      <c r="AF85">
        <v>5.6093139716024352</v>
      </c>
      <c r="AG85">
        <v>28.877756770400005</v>
      </c>
      <c r="AH85">
        <v>0</v>
      </c>
      <c r="AI85">
        <v>0</v>
      </c>
      <c r="AJ85">
        <v>0</v>
      </c>
      <c r="AK85">
        <v>22.710761383924353</v>
      </c>
      <c r="AL85">
        <v>1.6739838999999999</v>
      </c>
      <c r="AM85">
        <v>6.7010549161290314</v>
      </c>
      <c r="AN85">
        <v>0</v>
      </c>
      <c r="AO85">
        <v>0</v>
      </c>
      <c r="AP85">
        <v>0</v>
      </c>
      <c r="AQ85">
        <v>16.696700459999999</v>
      </c>
      <c r="AR85">
        <v>14.981470399999994</v>
      </c>
      <c r="AS85">
        <v>12.263974143919121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1012.9741706032152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489.40900079384932</v>
      </c>
      <c r="L86">
        <v>6.0601846263602175</v>
      </c>
      <c r="M86">
        <v>61.567227513227508</v>
      </c>
      <c r="N86">
        <v>50.094255278148012</v>
      </c>
      <c r="O86">
        <v>70.759502783584594</v>
      </c>
      <c r="P86">
        <v>23.962611776299976</v>
      </c>
      <c r="Q86">
        <v>4.6243025521472401</v>
      </c>
      <c r="R86">
        <v>17.977528430498214</v>
      </c>
      <c r="S86">
        <v>11.189901163970267</v>
      </c>
      <c r="T86">
        <v>0</v>
      </c>
      <c r="U86">
        <v>59.970361166773841</v>
      </c>
      <c r="V86">
        <v>3.9518151490947817</v>
      </c>
      <c r="W86">
        <v>19.674866774380718</v>
      </c>
      <c r="X86">
        <v>62.548390906410155</v>
      </c>
      <c r="Y86">
        <v>0</v>
      </c>
      <c r="Z86">
        <v>2.7650149447272718</v>
      </c>
      <c r="AA86">
        <v>10.218369030379749</v>
      </c>
      <c r="AB86">
        <v>0</v>
      </c>
      <c r="AC86">
        <v>0</v>
      </c>
      <c r="AD86">
        <v>0</v>
      </c>
      <c r="AE86">
        <v>6.9878971800467662</v>
      </c>
      <c r="AF86">
        <v>5.6093139716024352</v>
      </c>
      <c r="AG86">
        <v>28.877756770400005</v>
      </c>
      <c r="AH86">
        <v>0</v>
      </c>
      <c r="AI86">
        <v>0</v>
      </c>
      <c r="AJ86">
        <v>0</v>
      </c>
      <c r="AK86">
        <v>22.710761383924353</v>
      </c>
      <c r="AL86">
        <v>1.6739838999999999</v>
      </c>
      <c r="AM86">
        <v>6.7010549161290314</v>
      </c>
      <c r="AN86">
        <v>0</v>
      </c>
      <c r="AO86">
        <v>0</v>
      </c>
      <c r="AP86">
        <v>0</v>
      </c>
      <c r="AQ86">
        <v>16.696700459999999</v>
      </c>
      <c r="AR86">
        <v>14.981470399999994</v>
      </c>
      <c r="AS86">
        <v>12.263974143919121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1011.2762460158734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449.99839010668899</v>
      </c>
      <c r="L87">
        <v>7.2399436121952423</v>
      </c>
      <c r="M87">
        <v>61.567227513227508</v>
      </c>
      <c r="N87">
        <v>50.094255278148012</v>
      </c>
      <c r="O87">
        <v>70.759502783584594</v>
      </c>
      <c r="P87">
        <v>23.962611776299976</v>
      </c>
      <c r="Q87">
        <v>4.6243025521472401</v>
      </c>
      <c r="R87">
        <v>17.977528430498214</v>
      </c>
      <c r="S87">
        <v>11.189901163970267</v>
      </c>
      <c r="T87">
        <v>0</v>
      </c>
      <c r="U87">
        <v>59.970361166773841</v>
      </c>
      <c r="V87">
        <v>3.9518151490947817</v>
      </c>
      <c r="W87">
        <v>19.674866774380718</v>
      </c>
      <c r="X87">
        <v>62.548390906410155</v>
      </c>
      <c r="Y87">
        <v>0</v>
      </c>
      <c r="Z87">
        <v>2.7650149447272718</v>
      </c>
      <c r="AA87">
        <v>5.9581468088607608</v>
      </c>
      <c r="AB87">
        <v>0</v>
      </c>
      <c r="AC87">
        <v>0</v>
      </c>
      <c r="AD87">
        <v>0</v>
      </c>
      <c r="AE87">
        <v>6.9878971800467662</v>
      </c>
      <c r="AF87">
        <v>5.6093139716024352</v>
      </c>
      <c r="AG87">
        <v>28.877756770400005</v>
      </c>
      <c r="AH87">
        <v>0</v>
      </c>
      <c r="AI87">
        <v>0</v>
      </c>
      <c r="AJ87">
        <v>0</v>
      </c>
      <c r="AK87">
        <v>22.710761383924353</v>
      </c>
      <c r="AL87">
        <v>1.6739838999999999</v>
      </c>
      <c r="AM87">
        <v>6.7010549161290314</v>
      </c>
      <c r="AN87">
        <v>0</v>
      </c>
      <c r="AO87">
        <v>0</v>
      </c>
      <c r="AP87">
        <v>0</v>
      </c>
      <c r="AQ87">
        <v>16.696700459999999</v>
      </c>
      <c r="AR87">
        <v>14.981470399999994</v>
      </c>
      <c r="AS87">
        <v>12.263974143919121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968.78517209302902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415.16164120809617</v>
      </c>
      <c r="L88">
        <v>7.2399436121952423</v>
      </c>
      <c r="M88">
        <v>61.567227513227508</v>
      </c>
      <c r="N88">
        <v>50.094255278148012</v>
      </c>
      <c r="O88">
        <v>70.759502783584594</v>
      </c>
      <c r="P88">
        <v>23.962611776299976</v>
      </c>
      <c r="Q88">
        <v>4.6243025521472401</v>
      </c>
      <c r="R88">
        <v>17.977528430498214</v>
      </c>
      <c r="S88">
        <v>11.189901163970267</v>
      </c>
      <c r="T88">
        <v>0</v>
      </c>
      <c r="U88">
        <v>59.970361166773841</v>
      </c>
      <c r="V88">
        <v>3.9518151490947817</v>
      </c>
      <c r="W88">
        <v>19.674866774380718</v>
      </c>
      <c r="X88">
        <v>62.548390906410155</v>
      </c>
      <c r="Y88">
        <v>0</v>
      </c>
      <c r="Z88">
        <v>2.7650149447272718</v>
      </c>
      <c r="AA88">
        <v>0</v>
      </c>
      <c r="AB88">
        <v>0</v>
      </c>
      <c r="AC88">
        <v>0</v>
      </c>
      <c r="AD88">
        <v>0</v>
      </c>
      <c r="AE88">
        <v>6.9878971800467662</v>
      </c>
      <c r="AF88">
        <v>5.6093139716024352</v>
      </c>
      <c r="AG88">
        <v>28.877756770400005</v>
      </c>
      <c r="AH88">
        <v>0</v>
      </c>
      <c r="AI88">
        <v>0</v>
      </c>
      <c r="AJ88">
        <v>0</v>
      </c>
      <c r="AK88">
        <v>22.710761383924353</v>
      </c>
      <c r="AL88">
        <v>1.6739838999999999</v>
      </c>
      <c r="AM88">
        <v>6.7010549161290314</v>
      </c>
      <c r="AN88">
        <v>0</v>
      </c>
      <c r="AO88">
        <v>0</v>
      </c>
      <c r="AP88">
        <v>0</v>
      </c>
      <c r="AQ88">
        <v>8.3483502299999994</v>
      </c>
      <c r="AR88">
        <v>14.981470399999994</v>
      </c>
      <c r="AS88">
        <v>12.263974143919121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919.64192615557556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415.16164120809617</v>
      </c>
      <c r="L89">
        <v>7.4602242498325015</v>
      </c>
      <c r="M89">
        <v>61.567227513227508</v>
      </c>
      <c r="N89">
        <v>50.094255278148012</v>
      </c>
      <c r="O89">
        <v>70.759502783584594</v>
      </c>
      <c r="P89">
        <v>23.962611776299976</v>
      </c>
      <c r="Q89">
        <v>4.6243025521472401</v>
      </c>
      <c r="R89">
        <v>17.977528430498214</v>
      </c>
      <c r="S89">
        <v>11.189901163970267</v>
      </c>
      <c r="T89">
        <v>0</v>
      </c>
      <c r="U89">
        <v>59.970361166773841</v>
      </c>
      <c r="V89">
        <v>3.9518151490947817</v>
      </c>
      <c r="W89">
        <v>19.674866774380718</v>
      </c>
      <c r="X89">
        <v>62.548390906410155</v>
      </c>
      <c r="Y89">
        <v>0</v>
      </c>
      <c r="Z89">
        <v>2.7650149447272718</v>
      </c>
      <c r="AA89">
        <v>0</v>
      </c>
      <c r="AB89">
        <v>0</v>
      </c>
      <c r="AC89">
        <v>0</v>
      </c>
      <c r="AD89">
        <v>0</v>
      </c>
      <c r="AE89">
        <v>6.9878971800467662</v>
      </c>
      <c r="AF89">
        <v>5.6093139716024352</v>
      </c>
      <c r="AG89">
        <v>28.877756770400005</v>
      </c>
      <c r="AH89">
        <v>0</v>
      </c>
      <c r="AI89">
        <v>0</v>
      </c>
      <c r="AJ89">
        <v>0</v>
      </c>
      <c r="AK89">
        <v>22.710761383924353</v>
      </c>
      <c r="AL89">
        <v>1.6739838999999999</v>
      </c>
      <c r="AM89">
        <v>6.7010549161290314</v>
      </c>
      <c r="AN89">
        <v>0</v>
      </c>
      <c r="AO89">
        <v>0</v>
      </c>
      <c r="AP89">
        <v>0</v>
      </c>
      <c r="AQ89">
        <v>8.0953699199999996</v>
      </c>
      <c r="AR89">
        <v>14.981470399999994</v>
      </c>
      <c r="AS89">
        <v>13.119600287838241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920.46485262713202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415.16164120809617</v>
      </c>
      <c r="L90">
        <v>7.4602596747795591</v>
      </c>
      <c r="M90">
        <v>61.567227513227508</v>
      </c>
      <c r="N90">
        <v>50.094255278148012</v>
      </c>
      <c r="O90">
        <v>70.759502783584594</v>
      </c>
      <c r="P90">
        <v>23.962611776299976</v>
      </c>
      <c r="Q90">
        <v>4.6243025521472401</v>
      </c>
      <c r="R90">
        <v>17.977528430498214</v>
      </c>
      <c r="S90">
        <v>11.189901163970267</v>
      </c>
      <c r="T90">
        <v>0</v>
      </c>
      <c r="U90">
        <v>59.970361166773841</v>
      </c>
      <c r="V90">
        <v>3.9518151490947817</v>
      </c>
      <c r="W90">
        <v>19.674866774380718</v>
      </c>
      <c r="X90">
        <v>62.548390906410155</v>
      </c>
      <c r="Y90">
        <v>0</v>
      </c>
      <c r="Z90">
        <v>2.7650149447272718</v>
      </c>
      <c r="AA90">
        <v>0</v>
      </c>
      <c r="AB90">
        <v>0</v>
      </c>
      <c r="AC90">
        <v>0</v>
      </c>
      <c r="AD90">
        <v>0</v>
      </c>
      <c r="AE90">
        <v>6.9878971800467662</v>
      </c>
      <c r="AF90">
        <v>5.6093139716024352</v>
      </c>
      <c r="AG90">
        <v>28.877756770400005</v>
      </c>
      <c r="AH90">
        <v>0</v>
      </c>
      <c r="AI90">
        <v>0</v>
      </c>
      <c r="AJ90">
        <v>0</v>
      </c>
      <c r="AK90">
        <v>22.710761383924353</v>
      </c>
      <c r="AL90">
        <v>1.6739838999999999</v>
      </c>
      <c r="AM90">
        <v>6.7010549161290314</v>
      </c>
      <c r="AN90">
        <v>0</v>
      </c>
      <c r="AO90">
        <v>0</v>
      </c>
      <c r="AP90">
        <v>0</v>
      </c>
      <c r="AQ90">
        <v>7.9267163800000002</v>
      </c>
      <c r="AR90">
        <v>14.981470399999994</v>
      </c>
      <c r="AS90">
        <v>13.119600287838241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920.29623451207897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415.16164120809617</v>
      </c>
      <c r="L91">
        <v>8.0399533263991554</v>
      </c>
      <c r="M91">
        <v>61.567227513227508</v>
      </c>
      <c r="N91">
        <v>50.094255278148012</v>
      </c>
      <c r="O91">
        <v>70.759502783584594</v>
      </c>
      <c r="P91">
        <v>23.962611776299976</v>
      </c>
      <c r="Q91">
        <v>4.6243025521472401</v>
      </c>
      <c r="R91">
        <v>17.977528430498214</v>
      </c>
      <c r="S91">
        <v>11.189901163970267</v>
      </c>
      <c r="T91">
        <v>0</v>
      </c>
      <c r="U91">
        <v>59.970361166773841</v>
      </c>
      <c r="V91">
        <v>3.9518151490947817</v>
      </c>
      <c r="W91">
        <v>19.674866774380718</v>
      </c>
      <c r="X91">
        <v>62.548390906410155</v>
      </c>
      <c r="Y91">
        <v>0</v>
      </c>
      <c r="Z91">
        <v>5.5300303286363626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5.6093139716024352</v>
      </c>
      <c r="AG91">
        <v>28.877756770400005</v>
      </c>
      <c r="AH91">
        <v>0</v>
      </c>
      <c r="AI91">
        <v>0</v>
      </c>
      <c r="AJ91">
        <v>0</v>
      </c>
      <c r="AK91">
        <v>22.710761383924353</v>
      </c>
      <c r="AL91">
        <v>1.6739838999999999</v>
      </c>
      <c r="AM91">
        <v>6.7010549161290314</v>
      </c>
      <c r="AN91">
        <v>0</v>
      </c>
      <c r="AO91">
        <v>0</v>
      </c>
      <c r="AP91">
        <v>0</v>
      </c>
      <c r="AQ91">
        <v>0</v>
      </c>
      <c r="AR91">
        <v>14.981470399999994</v>
      </c>
      <c r="AS91">
        <v>13.119600287838241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908.72632998756092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415.16164120809617</v>
      </c>
      <c r="L92">
        <v>8.0400610067724987</v>
      </c>
      <c r="M92">
        <v>61.567227513227508</v>
      </c>
      <c r="N92">
        <v>50.094255278148012</v>
      </c>
      <c r="O92">
        <v>70.759502783584594</v>
      </c>
      <c r="P92">
        <v>23.962611776299976</v>
      </c>
      <c r="Q92">
        <v>4.6243025521472401</v>
      </c>
      <c r="R92">
        <v>17.977528430498214</v>
      </c>
      <c r="S92">
        <v>11.189901163970267</v>
      </c>
      <c r="T92">
        <v>0</v>
      </c>
      <c r="U92">
        <v>59.970361166773841</v>
      </c>
      <c r="V92">
        <v>3.9518151490947817</v>
      </c>
      <c r="W92">
        <v>19.674866774380718</v>
      </c>
      <c r="X92">
        <v>62.548390906410155</v>
      </c>
      <c r="Y92">
        <v>0</v>
      </c>
      <c r="Z92">
        <v>5.5300303286363626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5.6093139716024352</v>
      </c>
      <c r="AG92">
        <v>28.877756770400005</v>
      </c>
      <c r="AH92">
        <v>0</v>
      </c>
      <c r="AI92">
        <v>0</v>
      </c>
      <c r="AJ92">
        <v>0</v>
      </c>
      <c r="AK92">
        <v>22.710761383924353</v>
      </c>
      <c r="AL92">
        <v>1.6739838999999999</v>
      </c>
      <c r="AM92">
        <v>6.7010549161290314</v>
      </c>
      <c r="AN92">
        <v>0</v>
      </c>
      <c r="AO92">
        <v>0</v>
      </c>
      <c r="AP92">
        <v>0</v>
      </c>
      <c r="AQ92">
        <v>0</v>
      </c>
      <c r="AR92">
        <v>14.981470399999994</v>
      </c>
      <c r="AS92">
        <v>13.119600287838241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908.72643766793431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415.16164120809617</v>
      </c>
      <c r="L93">
        <v>8.3700518497661829</v>
      </c>
      <c r="M93">
        <v>61.567227513227508</v>
      </c>
      <c r="N93">
        <v>50.094255278148012</v>
      </c>
      <c r="O93">
        <v>70.759502783584594</v>
      </c>
      <c r="P93">
        <v>23.962611776299976</v>
      </c>
      <c r="Q93">
        <v>4.6243025521472401</v>
      </c>
      <c r="R93">
        <v>17.977528430498214</v>
      </c>
      <c r="S93">
        <v>11.189901163970267</v>
      </c>
      <c r="T93">
        <v>0</v>
      </c>
      <c r="U93">
        <v>56.387867835630495</v>
      </c>
      <c r="V93">
        <v>3.9518151490947817</v>
      </c>
      <c r="W93">
        <v>19.674866774380718</v>
      </c>
      <c r="X93">
        <v>62.548390906410155</v>
      </c>
      <c r="Y93">
        <v>0</v>
      </c>
      <c r="Z93">
        <v>5.5300303286363626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5.6093139716024352</v>
      </c>
      <c r="AG93">
        <v>28.877756770400005</v>
      </c>
      <c r="AH93">
        <v>0</v>
      </c>
      <c r="AI93">
        <v>0</v>
      </c>
      <c r="AJ93">
        <v>0</v>
      </c>
      <c r="AK93">
        <v>22.710761383924353</v>
      </c>
      <c r="AL93">
        <v>1.6739838999999999</v>
      </c>
      <c r="AM93">
        <v>6.7010549161290314</v>
      </c>
      <c r="AN93">
        <v>0</v>
      </c>
      <c r="AO93">
        <v>0</v>
      </c>
      <c r="AP93">
        <v>0</v>
      </c>
      <c r="AQ93">
        <v>0</v>
      </c>
      <c r="AR93">
        <v>14.981470399999994</v>
      </c>
      <c r="AS93">
        <v>13.119600287838241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905.47393517978458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415.16164120809617</v>
      </c>
      <c r="L94">
        <v>8.6900382459949537</v>
      </c>
      <c r="M94">
        <v>61.567227513227508</v>
      </c>
      <c r="N94">
        <v>50.094255278148012</v>
      </c>
      <c r="O94">
        <v>70.759502783584594</v>
      </c>
      <c r="P94">
        <v>23.962611776299976</v>
      </c>
      <c r="Q94">
        <v>4.6243025521472401</v>
      </c>
      <c r="R94">
        <v>17.977528430498214</v>
      </c>
      <c r="S94">
        <v>11.189901163970267</v>
      </c>
      <c r="T94">
        <v>0</v>
      </c>
      <c r="U94">
        <v>53.160278080013377</v>
      </c>
      <c r="V94">
        <v>3.9518151490947817</v>
      </c>
      <c r="W94">
        <v>19.674866774380718</v>
      </c>
      <c r="X94">
        <v>62.548390906410155</v>
      </c>
      <c r="Y94">
        <v>0</v>
      </c>
      <c r="Z94">
        <v>5.5300303286363626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5.6093139716024352</v>
      </c>
      <c r="AG94">
        <v>28.877756770400005</v>
      </c>
      <c r="AH94">
        <v>0</v>
      </c>
      <c r="AI94">
        <v>0</v>
      </c>
      <c r="AJ94">
        <v>0</v>
      </c>
      <c r="AK94">
        <v>22.710761383924353</v>
      </c>
      <c r="AL94">
        <v>1.6739838999999999</v>
      </c>
      <c r="AM94">
        <v>6.7010549161290314</v>
      </c>
      <c r="AN94">
        <v>0</v>
      </c>
      <c r="AO94">
        <v>0</v>
      </c>
      <c r="AP94">
        <v>0</v>
      </c>
      <c r="AQ94">
        <v>0</v>
      </c>
      <c r="AR94">
        <v>14.981470399999994</v>
      </c>
      <c r="AS94">
        <v>13.119600287838241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902.56633182039639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415.16164120809617</v>
      </c>
      <c r="L95">
        <v>9.0999815632746746</v>
      </c>
      <c r="M95">
        <v>61.567227513227508</v>
      </c>
      <c r="N95">
        <v>50.094255278148012</v>
      </c>
      <c r="O95">
        <v>70.759502783584594</v>
      </c>
      <c r="P95">
        <v>23.962611776299976</v>
      </c>
      <c r="Q95">
        <v>4.6243025521472401</v>
      </c>
      <c r="R95">
        <v>17.977528430498214</v>
      </c>
      <c r="S95">
        <v>11.189901163970267</v>
      </c>
      <c r="T95">
        <v>0</v>
      </c>
      <c r="U95">
        <v>49.970795236814766</v>
      </c>
      <c r="V95">
        <v>3.9518151490947817</v>
      </c>
      <c r="W95">
        <v>19.674866774380718</v>
      </c>
      <c r="X95">
        <v>62.548390906410155</v>
      </c>
      <c r="Y95">
        <v>0</v>
      </c>
      <c r="Z95">
        <v>5.5300303286363626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5.6093139716024352</v>
      </c>
      <c r="AG95">
        <v>28.877756770400005</v>
      </c>
      <c r="AH95">
        <v>0</v>
      </c>
      <c r="AI95">
        <v>0</v>
      </c>
      <c r="AJ95">
        <v>0</v>
      </c>
      <c r="AK95">
        <v>22.710761383924353</v>
      </c>
      <c r="AL95">
        <v>1.6739838999999999</v>
      </c>
      <c r="AM95">
        <v>6.7010549161290314</v>
      </c>
      <c r="AN95">
        <v>0</v>
      </c>
      <c r="AO95">
        <v>0</v>
      </c>
      <c r="AP95">
        <v>0</v>
      </c>
      <c r="AQ95">
        <v>0</v>
      </c>
      <c r="AR95">
        <v>14.981470399999994</v>
      </c>
      <c r="AS95">
        <v>12.549182712161763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899.21637471880092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386.1975708654814</v>
      </c>
      <c r="L96">
        <v>9.0999078547410903</v>
      </c>
      <c r="M96">
        <v>61.567227513227508</v>
      </c>
      <c r="N96">
        <v>50.094255278148012</v>
      </c>
      <c r="O96">
        <v>70.759502783584594</v>
      </c>
      <c r="P96">
        <v>23.962611776299976</v>
      </c>
      <c r="Q96">
        <v>4.6243025521472401</v>
      </c>
      <c r="R96">
        <v>17.977528430498214</v>
      </c>
      <c r="S96">
        <v>11.189901163970267</v>
      </c>
      <c r="T96">
        <v>0</v>
      </c>
      <c r="U96">
        <v>49.970795236814766</v>
      </c>
      <c r="V96">
        <v>3.9518151490947817</v>
      </c>
      <c r="W96">
        <v>19.674866774380718</v>
      </c>
      <c r="X96">
        <v>62.548390906410155</v>
      </c>
      <c r="Y96">
        <v>0</v>
      </c>
      <c r="Z96">
        <v>5.5300303286363626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5.6093139716024352</v>
      </c>
      <c r="AG96">
        <v>28.877756770400005</v>
      </c>
      <c r="AH96">
        <v>0</v>
      </c>
      <c r="AI96">
        <v>0</v>
      </c>
      <c r="AJ96">
        <v>0</v>
      </c>
      <c r="AK96">
        <v>22.710761383924353</v>
      </c>
      <c r="AL96">
        <v>1.6739838999999999</v>
      </c>
      <c r="AM96">
        <v>6.7010549161290314</v>
      </c>
      <c r="AN96">
        <v>0</v>
      </c>
      <c r="AO96">
        <v>0</v>
      </c>
      <c r="AP96">
        <v>0</v>
      </c>
      <c r="AQ96">
        <v>0</v>
      </c>
      <c r="AR96">
        <v>14.981470399999994</v>
      </c>
      <c r="AS96">
        <v>12.549182712161763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870.25223066765261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386.1975708654814</v>
      </c>
      <c r="L97">
        <v>9.0999078547410903</v>
      </c>
      <c r="M97">
        <v>61.567227513227508</v>
      </c>
      <c r="N97">
        <v>50.094255278148012</v>
      </c>
      <c r="O97">
        <v>70.759502783584594</v>
      </c>
      <c r="P97">
        <v>23.962611776299976</v>
      </c>
      <c r="Q97">
        <v>4.6243025521472401</v>
      </c>
      <c r="R97">
        <v>17.977528430498214</v>
      </c>
      <c r="S97">
        <v>11.189901163970267</v>
      </c>
      <c r="T97">
        <v>0</v>
      </c>
      <c r="U97">
        <v>49.970795236814766</v>
      </c>
      <c r="V97">
        <v>3.8307441142857144</v>
      </c>
      <c r="W97">
        <v>19.674866774380718</v>
      </c>
      <c r="X97">
        <v>62.548390906410155</v>
      </c>
      <c r="Y97">
        <v>0</v>
      </c>
      <c r="Z97">
        <v>5.5300303286363626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5.6093139716024352</v>
      </c>
      <c r="AG97">
        <v>28.877756770400005</v>
      </c>
      <c r="AH97">
        <v>0</v>
      </c>
      <c r="AI97">
        <v>0</v>
      </c>
      <c r="AJ97">
        <v>0</v>
      </c>
      <c r="AK97">
        <v>22.710761383924353</v>
      </c>
      <c r="AL97">
        <v>1.6739838999999999</v>
      </c>
      <c r="AM97">
        <v>6.7010549161290314</v>
      </c>
      <c r="AN97">
        <v>0</v>
      </c>
      <c r="AO97">
        <v>0</v>
      </c>
      <c r="AP97">
        <v>0.32591400024855011</v>
      </c>
      <c r="AQ97">
        <v>0</v>
      </c>
      <c r="AR97">
        <v>14.981470399999994</v>
      </c>
      <c r="AS97">
        <v>12.549182712161763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870.45707363309214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337.92157656060465</v>
      </c>
      <c r="L98">
        <v>9.0999078547410903</v>
      </c>
      <c r="M98">
        <v>61.567227513227508</v>
      </c>
      <c r="N98">
        <v>50.094255278148012</v>
      </c>
      <c r="O98">
        <v>70.759502783584594</v>
      </c>
      <c r="P98">
        <v>23.962611776299976</v>
      </c>
      <c r="Q98">
        <v>4.6243025521472401</v>
      </c>
      <c r="R98">
        <v>17.977528430498214</v>
      </c>
      <c r="S98">
        <v>11.189901163970267</v>
      </c>
      <c r="T98">
        <v>0</v>
      </c>
      <c r="U98">
        <v>49.970795236814766</v>
      </c>
      <c r="V98">
        <v>3.8307441142857144</v>
      </c>
      <c r="W98">
        <v>19.674866774380718</v>
      </c>
      <c r="X98">
        <v>62.548390906410155</v>
      </c>
      <c r="Y98">
        <v>0</v>
      </c>
      <c r="Z98">
        <v>5.5300303286363626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5.6093139716024352</v>
      </c>
      <c r="AG98">
        <v>28.877756770400005</v>
      </c>
      <c r="AH98">
        <v>0</v>
      </c>
      <c r="AI98">
        <v>0</v>
      </c>
      <c r="AJ98">
        <v>0</v>
      </c>
      <c r="AK98">
        <v>22.710761383924353</v>
      </c>
      <c r="AL98">
        <v>1.6739838999999999</v>
      </c>
      <c r="AM98">
        <v>6.7010549161290314</v>
      </c>
      <c r="AN98">
        <v>0</v>
      </c>
      <c r="AO98">
        <v>0</v>
      </c>
      <c r="AP98">
        <v>0.32591400024855011</v>
      </c>
      <c r="AQ98">
        <v>0</v>
      </c>
      <c r="AR98">
        <v>14.981470399999994</v>
      </c>
      <c r="AS98">
        <v>12.549182712161763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822.18107932821533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8.8713286899880881</v>
      </c>
      <c r="L99">
        <f t="shared" si="2"/>
        <v>0.13459758188756199</v>
      </c>
      <c r="M99">
        <f t="shared" si="2"/>
        <v>1.4776134603174582</v>
      </c>
      <c r="N99">
        <f t="shared" si="2"/>
        <v>1.2022621266755522</v>
      </c>
      <c r="O99">
        <f t="shared" si="2"/>
        <v>1.6982280668060343</v>
      </c>
      <c r="P99">
        <f t="shared" si="2"/>
        <v>0.58500217480592087</v>
      </c>
      <c r="Q99">
        <f t="shared" si="2"/>
        <v>9.5280164099238243E-2</v>
      </c>
      <c r="R99">
        <f t="shared" si="2"/>
        <v>0.3913459426226335</v>
      </c>
      <c r="S99">
        <f t="shared" si="2"/>
        <v>0.23066817503033146</v>
      </c>
      <c r="T99">
        <f t="shared" si="2"/>
        <v>0</v>
      </c>
      <c r="U99">
        <f t="shared" si="2"/>
        <v>1.4266909579681348</v>
      </c>
      <c r="V99">
        <f t="shared" si="2"/>
        <v>8.7153914588950054E-2</v>
      </c>
      <c r="W99">
        <f t="shared" si="2"/>
        <v>0.45214981039094743</v>
      </c>
      <c r="X99">
        <f t="shared" si="2"/>
        <v>1.4436539969273643</v>
      </c>
      <c r="Y99">
        <f t="shared" si="2"/>
        <v>0</v>
      </c>
      <c r="Z99">
        <f t="shared" si="2"/>
        <v>0.11405687272834104</v>
      </c>
      <c r="AA99">
        <f t="shared" si="2"/>
        <v>0.13065474864810131</v>
      </c>
      <c r="AB99">
        <f t="shared" si="2"/>
        <v>0.10537940489279819</v>
      </c>
      <c r="AC99">
        <f t="shared" si="2"/>
        <v>6.0571725417327596E-2</v>
      </c>
      <c r="AD99">
        <f t="shared" si="2"/>
        <v>3.7755780636336111E-2</v>
      </c>
      <c r="AE99">
        <f t="shared" si="2"/>
        <v>0.14674583891436088</v>
      </c>
      <c r="AF99">
        <f t="shared" si="2"/>
        <v>0.1831275981138438</v>
      </c>
      <c r="AG99">
        <f t="shared" si="2"/>
        <v>0.69306616248960118</v>
      </c>
      <c r="AH99">
        <f t="shared" si="2"/>
        <v>0.26102099454899674</v>
      </c>
      <c r="AI99">
        <f t="shared" si="2"/>
        <v>0</v>
      </c>
      <c r="AJ99">
        <f t="shared" si="2"/>
        <v>0</v>
      </c>
      <c r="AK99">
        <f t="shared" si="2"/>
        <v>0.54505827321418465</v>
      </c>
      <c r="AL99">
        <f t="shared" si="2"/>
        <v>0.30502497542086909</v>
      </c>
      <c r="AM99">
        <f t="shared" si="2"/>
        <v>0.16082531798709648</v>
      </c>
      <c r="AN99">
        <f t="shared" si="2"/>
        <v>0</v>
      </c>
      <c r="AO99">
        <f t="shared" si="2"/>
        <v>0</v>
      </c>
      <c r="AP99">
        <f t="shared" si="2"/>
        <v>8.188592714850871E-3</v>
      </c>
      <c r="AQ99">
        <f t="shared" si="2"/>
        <v>0.26394279009999999</v>
      </c>
      <c r="AR99">
        <f t="shared" si="2"/>
        <v>0.3635347426750003</v>
      </c>
      <c r="AS99">
        <f t="shared" si="2"/>
        <v>0.29025233043770443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21.765181211047643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85.929591742683414</v>
      </c>
      <c r="L3">
        <v>32.58020943679135</v>
      </c>
      <c r="M3">
        <v>0</v>
      </c>
      <c r="N3">
        <v>28.962460228691683</v>
      </c>
      <c r="O3">
        <v>48.639658216415413</v>
      </c>
      <c r="P3">
        <v>60.092344625072165</v>
      </c>
      <c r="Q3">
        <v>2.6608063679694949</v>
      </c>
      <c r="R3">
        <v>5.7892040941370775</v>
      </c>
      <c r="S3">
        <v>3.8599659064276346</v>
      </c>
      <c r="T3">
        <v>0</v>
      </c>
      <c r="U3">
        <v>319.54192441605659</v>
      </c>
      <c r="V3">
        <v>2.2208381009174314</v>
      </c>
      <c r="W3">
        <v>11.377031701852266</v>
      </c>
      <c r="X3">
        <v>36.179069272484725</v>
      </c>
      <c r="Y3">
        <v>0</v>
      </c>
      <c r="Z3">
        <v>3.1982829099999996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13.131823455397951</v>
      </c>
      <c r="AL3">
        <v>3.1341095500000007</v>
      </c>
      <c r="AM3">
        <v>3.8759432774193554</v>
      </c>
      <c r="AN3">
        <v>0</v>
      </c>
      <c r="AO3">
        <v>0</v>
      </c>
      <c r="AP3">
        <v>1.382022932973654</v>
      </c>
      <c r="AQ3">
        <v>0</v>
      </c>
      <c r="AR3">
        <v>10.016869399999999</v>
      </c>
      <c r="AS3">
        <v>5.2785817016057104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677.85073733689569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85.929355073551491</v>
      </c>
      <c r="L4">
        <v>32.829838702287077</v>
      </c>
      <c r="M4">
        <v>0</v>
      </c>
      <c r="N4">
        <v>28.962460228691683</v>
      </c>
      <c r="O4">
        <v>48.639658216415413</v>
      </c>
      <c r="P4">
        <v>60.092344625072165</v>
      </c>
      <c r="Q4">
        <v>2.6734529800380229</v>
      </c>
      <c r="R4">
        <v>5.7892040941370775</v>
      </c>
      <c r="S4">
        <v>3.8599659064276346</v>
      </c>
      <c r="T4">
        <v>0</v>
      </c>
      <c r="U4">
        <v>319.54192441605659</v>
      </c>
      <c r="V4">
        <v>2.2208381009174314</v>
      </c>
      <c r="W4">
        <v>11.377031701852266</v>
      </c>
      <c r="X4">
        <v>36.179069272484725</v>
      </c>
      <c r="Y4">
        <v>0</v>
      </c>
      <c r="Z4">
        <v>3.1982829099999996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13.131823455397951</v>
      </c>
      <c r="AL4">
        <v>3.1341095500000007</v>
      </c>
      <c r="AM4">
        <v>3.8759432774193554</v>
      </c>
      <c r="AN4">
        <v>0</v>
      </c>
      <c r="AO4">
        <v>0</v>
      </c>
      <c r="AP4">
        <v>1.382022932973654</v>
      </c>
      <c r="AQ4">
        <v>0</v>
      </c>
      <c r="AR4">
        <v>10.016869399999999</v>
      </c>
      <c r="AS4">
        <v>5.2785817016057104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678.11277654532807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85.928875760072017</v>
      </c>
      <c r="L5">
        <v>32.829413750000001</v>
      </c>
      <c r="M5">
        <v>0</v>
      </c>
      <c r="N5">
        <v>28.962460228691683</v>
      </c>
      <c r="O5">
        <v>48.639658216415413</v>
      </c>
      <c r="P5">
        <v>60.092344625072165</v>
      </c>
      <c r="Q5">
        <v>2.6734529800380229</v>
      </c>
      <c r="R5">
        <v>5.7892040941370775</v>
      </c>
      <c r="S5">
        <v>3.8599659064276346</v>
      </c>
      <c r="T5">
        <v>0</v>
      </c>
      <c r="U5">
        <v>319.54192441605659</v>
      </c>
      <c r="V5">
        <v>2.2208381009174314</v>
      </c>
      <c r="W5">
        <v>11.377031701852266</v>
      </c>
      <c r="X5">
        <v>36.179069272484725</v>
      </c>
      <c r="Y5">
        <v>0</v>
      </c>
      <c r="Z5">
        <v>3.1982829099999996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13.131823455397951</v>
      </c>
      <c r="AL5">
        <v>3.1341095500000007</v>
      </c>
      <c r="AM5">
        <v>3.8759432774193554</v>
      </c>
      <c r="AN5">
        <v>0</v>
      </c>
      <c r="AO5">
        <v>0</v>
      </c>
      <c r="AP5">
        <v>1.382022932973654</v>
      </c>
      <c r="AQ5">
        <v>0</v>
      </c>
      <c r="AR5">
        <v>8.6632383999999991</v>
      </c>
      <c r="AS5">
        <v>7.9838547919268512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679.46351436988266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85.928875760072017</v>
      </c>
      <c r="L6">
        <v>32.829581709755189</v>
      </c>
      <c r="M6">
        <v>0</v>
      </c>
      <c r="N6">
        <v>28.962460228691683</v>
      </c>
      <c r="O6">
        <v>48.639658216415413</v>
      </c>
      <c r="P6">
        <v>60.092344625072165</v>
      </c>
      <c r="Q6">
        <v>2.7340060128055881</v>
      </c>
      <c r="R6">
        <v>5.7898876373564834</v>
      </c>
      <c r="S6">
        <v>3.8594252073784237</v>
      </c>
      <c r="T6">
        <v>0</v>
      </c>
      <c r="U6">
        <v>319.54192441605659</v>
      </c>
      <c r="V6">
        <v>2.2208381009174314</v>
      </c>
      <c r="W6">
        <v>11.377031701852266</v>
      </c>
      <c r="X6">
        <v>36.179069272484725</v>
      </c>
      <c r="Y6">
        <v>0</v>
      </c>
      <c r="Z6">
        <v>3.1982829099999996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13.131823455397951</v>
      </c>
      <c r="AL6">
        <v>3.1341095500000007</v>
      </c>
      <c r="AM6">
        <v>3.8759432774193554</v>
      </c>
      <c r="AN6">
        <v>0</v>
      </c>
      <c r="AO6">
        <v>0</v>
      </c>
      <c r="AP6">
        <v>1.382022932973654</v>
      </c>
      <c r="AQ6">
        <v>0</v>
      </c>
      <c r="AR6">
        <v>8.6632383999999991</v>
      </c>
      <c r="AS6">
        <v>7.9838547919268512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679.52437820657565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85.928875760072017</v>
      </c>
      <c r="L7">
        <v>32.829581709755189</v>
      </c>
      <c r="M7">
        <v>0</v>
      </c>
      <c r="N7">
        <v>28.962460228691683</v>
      </c>
      <c r="O7">
        <v>48.639658216415413</v>
      </c>
      <c r="P7">
        <v>60.092344625072165</v>
      </c>
      <c r="Q7">
        <v>2.6723871260404279</v>
      </c>
      <c r="R7">
        <v>5.7898876373564834</v>
      </c>
      <c r="S7">
        <v>3.8594252073784237</v>
      </c>
      <c r="T7">
        <v>0</v>
      </c>
      <c r="U7">
        <v>319.54192441605659</v>
      </c>
      <c r="V7">
        <v>2.2208381009174314</v>
      </c>
      <c r="W7">
        <v>11.377031701852266</v>
      </c>
      <c r="X7">
        <v>36.179069272484725</v>
      </c>
      <c r="Y7">
        <v>0</v>
      </c>
      <c r="Z7">
        <v>3.1982829099999996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13.131823455397951</v>
      </c>
      <c r="AL7">
        <v>3.1341095500000007</v>
      </c>
      <c r="AM7">
        <v>3.8759432774193554</v>
      </c>
      <c r="AN7">
        <v>0</v>
      </c>
      <c r="AO7">
        <v>0</v>
      </c>
      <c r="AP7">
        <v>0</v>
      </c>
      <c r="AQ7">
        <v>0</v>
      </c>
      <c r="AR7">
        <v>8.6632383999999991</v>
      </c>
      <c r="AS7">
        <v>7.9838547919268512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678.08073638683675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85.928875760072017</v>
      </c>
      <c r="L8">
        <v>32.829581709755189</v>
      </c>
      <c r="M8">
        <v>0</v>
      </c>
      <c r="N8">
        <v>28.962460228691683</v>
      </c>
      <c r="O8">
        <v>48.639658216415413</v>
      </c>
      <c r="P8">
        <v>60.092344625072165</v>
      </c>
      <c r="Q8">
        <v>2.6723871260404279</v>
      </c>
      <c r="R8">
        <v>5.7898876373564834</v>
      </c>
      <c r="S8">
        <v>3.8594252073784237</v>
      </c>
      <c r="T8">
        <v>0</v>
      </c>
      <c r="U8">
        <v>319.54192441605659</v>
      </c>
      <c r="V8">
        <v>2.2208381009174314</v>
      </c>
      <c r="W8">
        <v>11.377031701852266</v>
      </c>
      <c r="X8">
        <v>36.179069272484725</v>
      </c>
      <c r="Y8">
        <v>0</v>
      </c>
      <c r="Z8">
        <v>3.1982829099999996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13.131823455397951</v>
      </c>
      <c r="AL8">
        <v>3.1341095500000007</v>
      </c>
      <c r="AM8">
        <v>3.8759432774193554</v>
      </c>
      <c r="AN8">
        <v>0</v>
      </c>
      <c r="AO8">
        <v>0</v>
      </c>
      <c r="AP8">
        <v>0</v>
      </c>
      <c r="AQ8">
        <v>0</v>
      </c>
      <c r="AR8">
        <v>8.6632383999999991</v>
      </c>
      <c r="AS8">
        <v>7.9838547919268512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678.08073638683675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85.928875760072017</v>
      </c>
      <c r="L9">
        <v>32.829581709755189</v>
      </c>
      <c r="M9">
        <v>0</v>
      </c>
      <c r="N9">
        <v>28.962460228691683</v>
      </c>
      <c r="O9">
        <v>48.639658216415413</v>
      </c>
      <c r="P9">
        <v>60.092344625072165</v>
      </c>
      <c r="Q9">
        <v>2.6723871260404279</v>
      </c>
      <c r="R9">
        <v>5.7898876373564834</v>
      </c>
      <c r="S9">
        <v>3.8594252073784237</v>
      </c>
      <c r="T9">
        <v>0</v>
      </c>
      <c r="U9">
        <v>319.54192441605659</v>
      </c>
      <c r="V9">
        <v>2.2208381009174314</v>
      </c>
      <c r="W9">
        <v>11.377031701852266</v>
      </c>
      <c r="X9">
        <v>36.179069272484725</v>
      </c>
      <c r="Y9">
        <v>0</v>
      </c>
      <c r="Z9">
        <v>3.1982829099999996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13.131823455397951</v>
      </c>
      <c r="AL9">
        <v>3.1341095500000007</v>
      </c>
      <c r="AM9">
        <v>3.8759432774193554</v>
      </c>
      <c r="AN9">
        <v>0</v>
      </c>
      <c r="AO9">
        <v>0</v>
      </c>
      <c r="AP9">
        <v>0</v>
      </c>
      <c r="AQ9">
        <v>0</v>
      </c>
      <c r="AR9">
        <v>8.6632383999999991</v>
      </c>
      <c r="AS9">
        <v>7.9838547919268512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678.08073638683675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85.928875760072017</v>
      </c>
      <c r="L10">
        <v>32.829581709755189</v>
      </c>
      <c r="M10">
        <v>0</v>
      </c>
      <c r="N10">
        <v>28.962460228691683</v>
      </c>
      <c r="O10">
        <v>48.639658216415413</v>
      </c>
      <c r="P10">
        <v>60.092344625072165</v>
      </c>
      <c r="Q10">
        <v>2.6723871260404279</v>
      </c>
      <c r="R10">
        <v>5.7898876373564834</v>
      </c>
      <c r="S10">
        <v>3.8594252073784237</v>
      </c>
      <c r="T10">
        <v>0</v>
      </c>
      <c r="U10">
        <v>319.54192441605659</v>
      </c>
      <c r="V10">
        <v>2.2208381009174314</v>
      </c>
      <c r="W10">
        <v>11.377031701852266</v>
      </c>
      <c r="X10">
        <v>36.179069272484725</v>
      </c>
      <c r="Y10">
        <v>0</v>
      </c>
      <c r="Z10">
        <v>3.1982829099999996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13.131823455397951</v>
      </c>
      <c r="AL10">
        <v>3.1341095500000007</v>
      </c>
      <c r="AM10">
        <v>3.8759432774193554</v>
      </c>
      <c r="AN10">
        <v>0</v>
      </c>
      <c r="AO10">
        <v>0</v>
      </c>
      <c r="AP10">
        <v>0</v>
      </c>
      <c r="AQ10">
        <v>0</v>
      </c>
      <c r="AR10">
        <v>8.6632383999999991</v>
      </c>
      <c r="AS10">
        <v>7.9838547919268512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678.08073638683675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85.928875760072017</v>
      </c>
      <c r="L11">
        <v>32.829581709755189</v>
      </c>
      <c r="M11">
        <v>0</v>
      </c>
      <c r="N11">
        <v>28.962460228691683</v>
      </c>
      <c r="O11">
        <v>48.639658216415413</v>
      </c>
      <c r="P11">
        <v>60.092344625072165</v>
      </c>
      <c r="Q11">
        <v>2.4498955072463766</v>
      </c>
      <c r="R11">
        <v>5.7892040941370775</v>
      </c>
      <c r="S11">
        <v>3.8599659064276346</v>
      </c>
      <c r="T11">
        <v>0</v>
      </c>
      <c r="U11">
        <v>319.54192441605659</v>
      </c>
      <c r="V11">
        <v>2.2208381009174314</v>
      </c>
      <c r="W11">
        <v>11.377031701852266</v>
      </c>
      <c r="X11">
        <v>36.179069272484725</v>
      </c>
      <c r="Y11">
        <v>0</v>
      </c>
      <c r="Z11">
        <v>3.1982829099999996</v>
      </c>
      <c r="AA11">
        <v>0</v>
      </c>
      <c r="AB11">
        <v>0</v>
      </c>
      <c r="AC11">
        <v>0</v>
      </c>
      <c r="AD11">
        <v>0</v>
      </c>
      <c r="AE11">
        <v>4.041447543881528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13.131823455397951</v>
      </c>
      <c r="AL11">
        <v>3.1341095500000007</v>
      </c>
      <c r="AM11">
        <v>3.8759432774193554</v>
      </c>
      <c r="AN11">
        <v>0</v>
      </c>
      <c r="AO11">
        <v>0</v>
      </c>
      <c r="AP11">
        <v>0</v>
      </c>
      <c r="AQ11">
        <v>0</v>
      </c>
      <c r="AR11">
        <v>8.3925122000000005</v>
      </c>
      <c r="AS11">
        <v>5.2785817016057104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678.92355017743307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85.928875760072017</v>
      </c>
      <c r="L12">
        <v>32.829581709755189</v>
      </c>
      <c r="M12">
        <v>0</v>
      </c>
      <c r="N12">
        <v>28.962460228691683</v>
      </c>
      <c r="O12">
        <v>48.639658216415413</v>
      </c>
      <c r="P12">
        <v>60.092344625072165</v>
      </c>
      <c r="Q12">
        <v>2.6723871260404279</v>
      </c>
      <c r="R12">
        <v>5.7898876373564834</v>
      </c>
      <c r="S12">
        <v>3.8594252073784237</v>
      </c>
      <c r="T12">
        <v>0</v>
      </c>
      <c r="U12">
        <v>319.54192441605659</v>
      </c>
      <c r="V12">
        <v>2.2208381009174314</v>
      </c>
      <c r="W12">
        <v>11.377031701852266</v>
      </c>
      <c r="X12">
        <v>36.179069272484725</v>
      </c>
      <c r="Y12">
        <v>0</v>
      </c>
      <c r="Z12">
        <v>3.1982829099999996</v>
      </c>
      <c r="AA12">
        <v>0</v>
      </c>
      <c r="AB12">
        <v>0</v>
      </c>
      <c r="AC12">
        <v>0</v>
      </c>
      <c r="AD12">
        <v>0</v>
      </c>
      <c r="AE12">
        <v>4.041447543881528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13.131823455397951</v>
      </c>
      <c r="AL12">
        <v>3.1341095500000007</v>
      </c>
      <c r="AM12">
        <v>3.8759432774193554</v>
      </c>
      <c r="AN12">
        <v>0</v>
      </c>
      <c r="AO12">
        <v>0</v>
      </c>
      <c r="AP12">
        <v>0</v>
      </c>
      <c r="AQ12">
        <v>0</v>
      </c>
      <c r="AR12">
        <v>8.3925122000000005</v>
      </c>
      <c r="AS12">
        <v>5.2785817016057104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679.14618464039722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88.129099991547506</v>
      </c>
      <c r="L13">
        <v>32.82911963497012</v>
      </c>
      <c r="M13">
        <v>0</v>
      </c>
      <c r="N13">
        <v>28.962460228691683</v>
      </c>
      <c r="O13">
        <v>48.639658216415413</v>
      </c>
      <c r="P13">
        <v>60.092344625072165</v>
      </c>
      <c r="Q13">
        <v>2.6734093846153844</v>
      </c>
      <c r="R13">
        <v>5.7901149424665341</v>
      </c>
      <c r="S13">
        <v>3.861076081494057</v>
      </c>
      <c r="T13">
        <v>0</v>
      </c>
      <c r="U13">
        <v>319.54192441605659</v>
      </c>
      <c r="V13">
        <v>2.2206874505238652</v>
      </c>
      <c r="W13">
        <v>11.377031701852266</v>
      </c>
      <c r="X13">
        <v>36.179069272484725</v>
      </c>
      <c r="Y13">
        <v>0</v>
      </c>
      <c r="Z13">
        <v>3.1982829099999996</v>
      </c>
      <c r="AA13">
        <v>0</v>
      </c>
      <c r="AB13">
        <v>0</v>
      </c>
      <c r="AC13">
        <v>0</v>
      </c>
      <c r="AD13">
        <v>0</v>
      </c>
      <c r="AE13">
        <v>4.041447543881528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13.131823455397951</v>
      </c>
      <c r="AL13">
        <v>3.1341095500000007</v>
      </c>
      <c r="AM13">
        <v>3.8759432774193554</v>
      </c>
      <c r="AN13">
        <v>0</v>
      </c>
      <c r="AO13">
        <v>0</v>
      </c>
      <c r="AP13">
        <v>0</v>
      </c>
      <c r="AQ13">
        <v>0</v>
      </c>
      <c r="AR13">
        <v>10.016869399999999</v>
      </c>
      <c r="AS13">
        <v>5.2785817016057104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682.97305378449482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88.129099991547506</v>
      </c>
      <c r="L14">
        <v>32.82911963497012</v>
      </c>
      <c r="M14">
        <v>0</v>
      </c>
      <c r="N14">
        <v>28.962460228691683</v>
      </c>
      <c r="O14">
        <v>48.639658216415413</v>
      </c>
      <c r="P14">
        <v>60.092344625072165</v>
      </c>
      <c r="Q14">
        <v>2.6734093846153844</v>
      </c>
      <c r="R14">
        <v>5.7901149424665341</v>
      </c>
      <c r="S14">
        <v>3.861076081494057</v>
      </c>
      <c r="T14">
        <v>0</v>
      </c>
      <c r="U14">
        <v>319.54192441605659</v>
      </c>
      <c r="V14">
        <v>2.2206874505238652</v>
      </c>
      <c r="W14">
        <v>11.377031701852266</v>
      </c>
      <c r="X14">
        <v>36.179069272484725</v>
      </c>
      <c r="Y14">
        <v>0</v>
      </c>
      <c r="Z14">
        <v>3.1982829099999996</v>
      </c>
      <c r="AA14">
        <v>0</v>
      </c>
      <c r="AB14">
        <v>0</v>
      </c>
      <c r="AC14">
        <v>0</v>
      </c>
      <c r="AD14">
        <v>0</v>
      </c>
      <c r="AE14">
        <v>4.041447543881528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13.131823455397951</v>
      </c>
      <c r="AL14">
        <v>3.1341095500000007</v>
      </c>
      <c r="AM14">
        <v>3.8759432774193554</v>
      </c>
      <c r="AN14">
        <v>0</v>
      </c>
      <c r="AO14">
        <v>0</v>
      </c>
      <c r="AP14">
        <v>0</v>
      </c>
      <c r="AQ14">
        <v>0</v>
      </c>
      <c r="AR14">
        <v>10.016869399999999</v>
      </c>
      <c r="AS14">
        <v>5.2785817016057104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682.97305378449482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86.139120313989594</v>
      </c>
      <c r="L15">
        <v>32.829709555787822</v>
      </c>
      <c r="M15">
        <v>0</v>
      </c>
      <c r="N15">
        <v>28.962460228691683</v>
      </c>
      <c r="O15">
        <v>48.639658216415413</v>
      </c>
      <c r="P15">
        <v>60.092344625072165</v>
      </c>
      <c r="Q15">
        <v>2.6756142290436835</v>
      </c>
      <c r="R15">
        <v>5.7892489812322943</v>
      </c>
      <c r="S15">
        <v>3.8598714054963543</v>
      </c>
      <c r="T15">
        <v>0</v>
      </c>
      <c r="U15">
        <v>319.54192441605659</v>
      </c>
      <c r="V15">
        <v>2.2998541611624832</v>
      </c>
      <c r="W15">
        <v>11.377031701852266</v>
      </c>
      <c r="X15">
        <v>36.179069272484725</v>
      </c>
      <c r="Y15">
        <v>0</v>
      </c>
      <c r="Z15">
        <v>3.1982829099999996</v>
      </c>
      <c r="AA15">
        <v>0</v>
      </c>
      <c r="AB15">
        <v>0</v>
      </c>
      <c r="AC15">
        <v>0</v>
      </c>
      <c r="AD15">
        <v>0</v>
      </c>
      <c r="AE15">
        <v>4.041447543881528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13.131823455397951</v>
      </c>
      <c r="AL15">
        <v>3.1341095500000007</v>
      </c>
      <c r="AM15">
        <v>3.8759432774193554</v>
      </c>
      <c r="AN15">
        <v>0</v>
      </c>
      <c r="AO15">
        <v>0</v>
      </c>
      <c r="AP15">
        <v>0</v>
      </c>
      <c r="AQ15">
        <v>0</v>
      </c>
      <c r="AR15">
        <v>8.3925122000000005</v>
      </c>
      <c r="AS15">
        <v>7.9838547919268512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682.14388083591064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86.139120313989594</v>
      </c>
      <c r="L16">
        <v>32.829709555787822</v>
      </c>
      <c r="M16">
        <v>0</v>
      </c>
      <c r="N16">
        <v>28.962460228691683</v>
      </c>
      <c r="O16">
        <v>48.639658216415413</v>
      </c>
      <c r="P16">
        <v>60.092344625072165</v>
      </c>
      <c r="Q16">
        <v>2.6756142290436835</v>
      </c>
      <c r="R16">
        <v>5.7892489812322943</v>
      </c>
      <c r="S16">
        <v>3.8598714054963543</v>
      </c>
      <c r="T16">
        <v>0</v>
      </c>
      <c r="U16">
        <v>319.54192441605659</v>
      </c>
      <c r="V16">
        <v>2.2998541611624832</v>
      </c>
      <c r="W16">
        <v>11.377031701852266</v>
      </c>
      <c r="X16">
        <v>36.179069272484725</v>
      </c>
      <c r="Y16">
        <v>0</v>
      </c>
      <c r="Z16">
        <v>3.1982829099999996</v>
      </c>
      <c r="AA16">
        <v>0</v>
      </c>
      <c r="AB16">
        <v>0</v>
      </c>
      <c r="AC16">
        <v>0</v>
      </c>
      <c r="AD16">
        <v>0</v>
      </c>
      <c r="AE16">
        <v>4.041447543881528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13.131823455397951</v>
      </c>
      <c r="AL16">
        <v>3.1341095500000007</v>
      </c>
      <c r="AM16">
        <v>3.8759432774193554</v>
      </c>
      <c r="AN16">
        <v>0</v>
      </c>
      <c r="AO16">
        <v>0</v>
      </c>
      <c r="AP16">
        <v>0</v>
      </c>
      <c r="AQ16">
        <v>0</v>
      </c>
      <c r="AR16">
        <v>8.3925122000000005</v>
      </c>
      <c r="AS16">
        <v>7.9838547919268512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682.14388083591064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86.139120313989594</v>
      </c>
      <c r="L17">
        <v>32.829709555787822</v>
      </c>
      <c r="M17">
        <v>0</v>
      </c>
      <c r="N17">
        <v>28.962460228691683</v>
      </c>
      <c r="O17">
        <v>48.639658216415413</v>
      </c>
      <c r="P17">
        <v>60.092344625072165</v>
      </c>
      <c r="Q17">
        <v>2.6756142290436835</v>
      </c>
      <c r="R17">
        <v>5.7892489812322943</v>
      </c>
      <c r="S17">
        <v>3.8598714054963543</v>
      </c>
      <c r="T17">
        <v>0</v>
      </c>
      <c r="U17">
        <v>319.54192441605659</v>
      </c>
      <c r="V17">
        <v>2.2998541611624832</v>
      </c>
      <c r="W17">
        <v>11.377031701852266</v>
      </c>
      <c r="X17">
        <v>36.179069272484725</v>
      </c>
      <c r="Y17">
        <v>0</v>
      </c>
      <c r="Z17">
        <v>3.1982829099999996</v>
      </c>
      <c r="AA17">
        <v>0</v>
      </c>
      <c r="AB17">
        <v>0</v>
      </c>
      <c r="AC17">
        <v>0</v>
      </c>
      <c r="AD17">
        <v>0</v>
      </c>
      <c r="AE17">
        <v>4.041447543881528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13.131823455397951</v>
      </c>
      <c r="AL17">
        <v>3.1341095500000007</v>
      </c>
      <c r="AM17">
        <v>3.8759432774193554</v>
      </c>
      <c r="AN17">
        <v>0</v>
      </c>
      <c r="AO17">
        <v>0</v>
      </c>
      <c r="AP17">
        <v>0</v>
      </c>
      <c r="AQ17">
        <v>0</v>
      </c>
      <c r="AR17">
        <v>8.3925122000000005</v>
      </c>
      <c r="AS17">
        <v>7.9838547919268512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682.14388083591064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86.139120313989594</v>
      </c>
      <c r="L18">
        <v>32.829709555787822</v>
      </c>
      <c r="M18">
        <v>0</v>
      </c>
      <c r="N18">
        <v>28.962460228691683</v>
      </c>
      <c r="O18">
        <v>48.639658216415413</v>
      </c>
      <c r="P18">
        <v>60.092344625072165</v>
      </c>
      <c r="Q18">
        <v>2.6756142290436835</v>
      </c>
      <c r="R18">
        <v>5.7892489812322943</v>
      </c>
      <c r="S18">
        <v>3.8598714054963543</v>
      </c>
      <c r="T18">
        <v>0</v>
      </c>
      <c r="U18">
        <v>319.54192441605659</v>
      </c>
      <c r="V18">
        <v>2.2998541611624832</v>
      </c>
      <c r="W18">
        <v>11.377031701852266</v>
      </c>
      <c r="X18">
        <v>36.179069272484725</v>
      </c>
      <c r="Y18">
        <v>0</v>
      </c>
      <c r="Z18">
        <v>3.1982829099999996</v>
      </c>
      <c r="AA18">
        <v>0</v>
      </c>
      <c r="AB18">
        <v>0</v>
      </c>
      <c r="AC18">
        <v>0</v>
      </c>
      <c r="AD18">
        <v>0</v>
      </c>
      <c r="AE18">
        <v>4.041447543881528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13.131823455397951</v>
      </c>
      <c r="AL18">
        <v>6.2682191000000014</v>
      </c>
      <c r="AM18">
        <v>3.8759432774193554</v>
      </c>
      <c r="AN18">
        <v>0</v>
      </c>
      <c r="AO18">
        <v>0</v>
      </c>
      <c r="AP18">
        <v>0</v>
      </c>
      <c r="AQ18">
        <v>0</v>
      </c>
      <c r="AR18">
        <v>8.3925122000000005</v>
      </c>
      <c r="AS18">
        <v>7.9838547919268512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685.2779903859107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86.139120313989594</v>
      </c>
      <c r="L19">
        <v>32.829709555787822</v>
      </c>
      <c r="M19">
        <v>0</v>
      </c>
      <c r="N19">
        <v>28.962460228691683</v>
      </c>
      <c r="O19">
        <v>48.639658216415413</v>
      </c>
      <c r="P19">
        <v>60.092344625072165</v>
      </c>
      <c r="Q19">
        <v>2.6756142290436835</v>
      </c>
      <c r="R19">
        <v>5.7892489812322943</v>
      </c>
      <c r="S19">
        <v>3.8598714054963543</v>
      </c>
      <c r="T19">
        <v>0</v>
      </c>
      <c r="U19">
        <v>319.54192441605659</v>
      </c>
      <c r="V19">
        <v>2.2998541611624832</v>
      </c>
      <c r="W19">
        <v>11.377031701852266</v>
      </c>
      <c r="X19">
        <v>36.179069272484725</v>
      </c>
      <c r="Y19">
        <v>0</v>
      </c>
      <c r="Z19">
        <v>3.1982829099999996</v>
      </c>
      <c r="AA19">
        <v>0</v>
      </c>
      <c r="AB19">
        <v>0</v>
      </c>
      <c r="AC19">
        <v>0</v>
      </c>
      <c r="AD19">
        <v>0</v>
      </c>
      <c r="AE19">
        <v>4.041447543881528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13.131823455397951</v>
      </c>
      <c r="AL19">
        <v>19.462820201376939</v>
      </c>
      <c r="AM19">
        <v>3.8759432774193554</v>
      </c>
      <c r="AN19">
        <v>0</v>
      </c>
      <c r="AO19">
        <v>0</v>
      </c>
      <c r="AP19">
        <v>0</v>
      </c>
      <c r="AQ19">
        <v>0</v>
      </c>
      <c r="AR19">
        <v>8.3925122000000005</v>
      </c>
      <c r="AS19">
        <v>7.9838547919268512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698.47259148728767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86.139120313989594</v>
      </c>
      <c r="L20">
        <v>32.829709555787822</v>
      </c>
      <c r="M20">
        <v>0</v>
      </c>
      <c r="N20">
        <v>28.962460228691683</v>
      </c>
      <c r="O20">
        <v>48.639658216415413</v>
      </c>
      <c r="P20">
        <v>60.092344625072165</v>
      </c>
      <c r="Q20">
        <v>2.6756142290436835</v>
      </c>
      <c r="R20">
        <v>5.7892489812322943</v>
      </c>
      <c r="S20">
        <v>3.8598714054963543</v>
      </c>
      <c r="T20">
        <v>0</v>
      </c>
      <c r="U20">
        <v>319.54192441605659</v>
      </c>
      <c r="V20">
        <v>2.2208381009174314</v>
      </c>
      <c r="W20">
        <v>11.377031701852266</v>
      </c>
      <c r="X20">
        <v>36.179069272484725</v>
      </c>
      <c r="Y20">
        <v>0</v>
      </c>
      <c r="Z20">
        <v>3.1982829099999996</v>
      </c>
      <c r="AA20">
        <v>0</v>
      </c>
      <c r="AB20">
        <v>0</v>
      </c>
      <c r="AC20">
        <v>0</v>
      </c>
      <c r="AD20">
        <v>0</v>
      </c>
      <c r="AE20">
        <v>4.041447543881528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13.131823455397951</v>
      </c>
      <c r="AL20">
        <v>19.462820201376939</v>
      </c>
      <c r="AM20">
        <v>3.8759432774193554</v>
      </c>
      <c r="AN20">
        <v>0</v>
      </c>
      <c r="AO20">
        <v>0</v>
      </c>
      <c r="AP20">
        <v>0</v>
      </c>
      <c r="AQ20">
        <v>0</v>
      </c>
      <c r="AR20">
        <v>8.3925122000000005</v>
      </c>
      <c r="AS20">
        <v>7.9838547919268512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698.39357542704261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78.230346980912017</v>
      </c>
      <c r="L21">
        <v>32.830439536935074</v>
      </c>
      <c r="M21">
        <v>0</v>
      </c>
      <c r="N21">
        <v>28.962460228691683</v>
      </c>
      <c r="O21">
        <v>48.639658216415413</v>
      </c>
      <c r="P21">
        <v>60.092344625072165</v>
      </c>
      <c r="Q21">
        <v>2.6734529800380229</v>
      </c>
      <c r="R21">
        <v>5.7892040941370775</v>
      </c>
      <c r="S21">
        <v>3.7976796176078254</v>
      </c>
      <c r="T21">
        <v>0</v>
      </c>
      <c r="U21">
        <v>319.54192441605659</v>
      </c>
      <c r="V21">
        <v>2.2208381009174314</v>
      </c>
      <c r="W21">
        <v>11.377031701852266</v>
      </c>
      <c r="X21">
        <v>36.179069272484725</v>
      </c>
      <c r="Y21">
        <v>0</v>
      </c>
      <c r="Z21">
        <v>3.1982829099999996</v>
      </c>
      <c r="AA21">
        <v>3.4452193763478682</v>
      </c>
      <c r="AB21">
        <v>0</v>
      </c>
      <c r="AC21">
        <v>0</v>
      </c>
      <c r="AD21">
        <v>0</v>
      </c>
      <c r="AE21">
        <v>4.041447543881528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13.131823455397951</v>
      </c>
      <c r="AL21">
        <v>19.462820201376939</v>
      </c>
      <c r="AM21">
        <v>3.8759432774193554</v>
      </c>
      <c r="AN21">
        <v>0</v>
      </c>
      <c r="AO21">
        <v>0</v>
      </c>
      <c r="AP21">
        <v>0</v>
      </c>
      <c r="AQ21">
        <v>0</v>
      </c>
      <c r="AR21">
        <v>8.3925122000000005</v>
      </c>
      <c r="AS21">
        <v>7.2580496491971465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693.14054838474101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79.639271831554268</v>
      </c>
      <c r="L22">
        <v>32.830439536935074</v>
      </c>
      <c r="M22">
        <v>0</v>
      </c>
      <c r="N22">
        <v>28.962460228691683</v>
      </c>
      <c r="O22">
        <v>48.639658216415413</v>
      </c>
      <c r="P22">
        <v>60.092344625072165</v>
      </c>
      <c r="Q22">
        <v>2.6734529800380229</v>
      </c>
      <c r="R22">
        <v>5.7892040941370775</v>
      </c>
      <c r="S22">
        <v>3.8599659064276346</v>
      </c>
      <c r="T22">
        <v>0</v>
      </c>
      <c r="U22">
        <v>319.54192441605659</v>
      </c>
      <c r="V22">
        <v>2.2208381009174314</v>
      </c>
      <c r="W22">
        <v>11.377031701852266</v>
      </c>
      <c r="X22">
        <v>36.179069272484725</v>
      </c>
      <c r="Y22">
        <v>0</v>
      </c>
      <c r="Z22">
        <v>3.1982829099999996</v>
      </c>
      <c r="AA22">
        <v>3.4452193763478682</v>
      </c>
      <c r="AB22">
        <v>0</v>
      </c>
      <c r="AC22">
        <v>0</v>
      </c>
      <c r="AD22">
        <v>0</v>
      </c>
      <c r="AE22">
        <v>4.041447543881528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13.131823455397951</v>
      </c>
      <c r="AL22">
        <v>19.462820201376939</v>
      </c>
      <c r="AM22">
        <v>3.8759432774193554</v>
      </c>
      <c r="AN22">
        <v>0</v>
      </c>
      <c r="AO22">
        <v>0</v>
      </c>
      <c r="AP22">
        <v>0</v>
      </c>
      <c r="AQ22">
        <v>0</v>
      </c>
      <c r="AR22">
        <v>8.3925122000000005</v>
      </c>
      <c r="AS22">
        <v>7.2580496491971465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694.61175952420308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85.930492893194369</v>
      </c>
      <c r="L23">
        <v>32.830439536935074</v>
      </c>
      <c r="M23">
        <v>0</v>
      </c>
      <c r="N23">
        <v>28.962460228691683</v>
      </c>
      <c r="O23">
        <v>48.639658216415413</v>
      </c>
      <c r="P23">
        <v>60.092344625072165</v>
      </c>
      <c r="Q23">
        <v>2.6734529800380229</v>
      </c>
      <c r="R23">
        <v>5.7892040941370775</v>
      </c>
      <c r="S23">
        <v>3.8599659064276346</v>
      </c>
      <c r="T23">
        <v>0</v>
      </c>
      <c r="U23">
        <v>319.54192441605659</v>
      </c>
      <c r="V23">
        <v>2.2208381009174314</v>
      </c>
      <c r="W23">
        <v>11.377031701852266</v>
      </c>
      <c r="X23">
        <v>36.179069272484725</v>
      </c>
      <c r="Y23">
        <v>0</v>
      </c>
      <c r="Z23">
        <v>1.5991413279999998</v>
      </c>
      <c r="AA23">
        <v>3.4452193763478682</v>
      </c>
      <c r="AB23">
        <v>0</v>
      </c>
      <c r="AC23">
        <v>0</v>
      </c>
      <c r="AD23">
        <v>0</v>
      </c>
      <c r="AE23">
        <v>4.041447543881528</v>
      </c>
      <c r="AF23">
        <v>0</v>
      </c>
      <c r="AG23">
        <v>0</v>
      </c>
      <c r="AH23">
        <v>4.6448274000000005</v>
      </c>
      <c r="AI23">
        <v>0</v>
      </c>
      <c r="AJ23">
        <v>0</v>
      </c>
      <c r="AK23">
        <v>13.131823455397951</v>
      </c>
      <c r="AL23">
        <v>3.1341095500000007</v>
      </c>
      <c r="AM23">
        <v>3.8759432774193554</v>
      </c>
      <c r="AN23">
        <v>0</v>
      </c>
      <c r="AO23">
        <v>0</v>
      </c>
      <c r="AP23">
        <v>0</v>
      </c>
      <c r="AQ23">
        <v>0</v>
      </c>
      <c r="AR23">
        <v>10.016869399999999</v>
      </c>
      <c r="AS23">
        <v>7.2580496491971465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689.24431295246609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85.929362071428585</v>
      </c>
      <c r="L24">
        <v>32.830439536935074</v>
      </c>
      <c r="M24">
        <v>0</v>
      </c>
      <c r="N24">
        <v>28.962460228691683</v>
      </c>
      <c r="O24">
        <v>48.639658216415413</v>
      </c>
      <c r="P24">
        <v>60.092344625072165</v>
      </c>
      <c r="Q24">
        <v>2.6734529800380229</v>
      </c>
      <c r="R24">
        <v>5.7892040941370775</v>
      </c>
      <c r="S24">
        <v>3.8599659064276346</v>
      </c>
      <c r="T24">
        <v>0</v>
      </c>
      <c r="U24">
        <v>319.54192441605659</v>
      </c>
      <c r="V24">
        <v>2.2208381009174314</v>
      </c>
      <c r="W24">
        <v>11.377031701852266</v>
      </c>
      <c r="X24">
        <v>36.179069272484725</v>
      </c>
      <c r="Y24">
        <v>0</v>
      </c>
      <c r="Z24">
        <v>1.5991413279999998</v>
      </c>
      <c r="AA24">
        <v>3.4452193763478682</v>
      </c>
      <c r="AB24">
        <v>0.81729581350337599</v>
      </c>
      <c r="AC24">
        <v>2.3730446419035647</v>
      </c>
      <c r="AD24">
        <v>0</v>
      </c>
      <c r="AE24">
        <v>4.041447543881528</v>
      </c>
      <c r="AF24">
        <v>0</v>
      </c>
      <c r="AG24">
        <v>0</v>
      </c>
      <c r="AH24">
        <v>9.289654800000001</v>
      </c>
      <c r="AI24">
        <v>0</v>
      </c>
      <c r="AJ24">
        <v>0</v>
      </c>
      <c r="AK24">
        <v>13.131823455397951</v>
      </c>
      <c r="AL24">
        <v>3.1341095500000007</v>
      </c>
      <c r="AM24">
        <v>3.8759432774193554</v>
      </c>
      <c r="AN24">
        <v>0</v>
      </c>
      <c r="AO24">
        <v>0</v>
      </c>
      <c r="AP24">
        <v>0</v>
      </c>
      <c r="AQ24">
        <v>0</v>
      </c>
      <c r="AR24">
        <v>10.016869399999999</v>
      </c>
      <c r="AS24">
        <v>7.2580496491971465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697.07834998610724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85.930056796794318</v>
      </c>
      <c r="L25">
        <v>32.830439536935074</v>
      </c>
      <c r="M25">
        <v>0</v>
      </c>
      <c r="N25">
        <v>28.962460228691683</v>
      </c>
      <c r="O25">
        <v>48.639658216415413</v>
      </c>
      <c r="P25">
        <v>60.092344625072165</v>
      </c>
      <c r="Q25">
        <v>2.6734529800380229</v>
      </c>
      <c r="R25">
        <v>5.7892040941370775</v>
      </c>
      <c r="S25">
        <v>3.8599659064276346</v>
      </c>
      <c r="T25">
        <v>0</v>
      </c>
      <c r="U25">
        <v>319.54192441605659</v>
      </c>
      <c r="V25">
        <v>2.2208381009174314</v>
      </c>
      <c r="W25">
        <v>11.377031701852266</v>
      </c>
      <c r="X25">
        <v>36.179069272484725</v>
      </c>
      <c r="Y25">
        <v>0</v>
      </c>
      <c r="Z25">
        <v>1.5991413279999998</v>
      </c>
      <c r="AA25">
        <v>6.8904387526957365</v>
      </c>
      <c r="AB25">
        <v>3.2299529005251317</v>
      </c>
      <c r="AC25">
        <v>4.7460890298413689</v>
      </c>
      <c r="AD25">
        <v>0</v>
      </c>
      <c r="AE25">
        <v>4.041447543881528</v>
      </c>
      <c r="AF25">
        <v>0</v>
      </c>
      <c r="AG25">
        <v>0</v>
      </c>
      <c r="AH25">
        <v>14.631206437001056</v>
      </c>
      <c r="AI25">
        <v>0</v>
      </c>
      <c r="AJ25">
        <v>0</v>
      </c>
      <c r="AK25">
        <v>13.131823455397951</v>
      </c>
      <c r="AL25">
        <v>3.1341095500000007</v>
      </c>
      <c r="AM25">
        <v>3.8759432774193554</v>
      </c>
      <c r="AN25">
        <v>0</v>
      </c>
      <c r="AO25">
        <v>0</v>
      </c>
      <c r="AP25">
        <v>0</v>
      </c>
      <c r="AQ25">
        <v>0</v>
      </c>
      <c r="AR25">
        <v>8.3925122000000005</v>
      </c>
      <c r="AS25">
        <v>7.2580496491971465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709.0271599997817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85.930140521884852</v>
      </c>
      <c r="L26">
        <v>32.829838702287077</v>
      </c>
      <c r="M26">
        <v>0</v>
      </c>
      <c r="N26">
        <v>28.962460228691683</v>
      </c>
      <c r="O26">
        <v>48.639658216415413</v>
      </c>
      <c r="P26">
        <v>60.092344625072165</v>
      </c>
      <c r="Q26">
        <v>2.6734529800380229</v>
      </c>
      <c r="R26">
        <v>5.7892040941370775</v>
      </c>
      <c r="S26">
        <v>3.8599659064276346</v>
      </c>
      <c r="T26">
        <v>0</v>
      </c>
      <c r="U26">
        <v>319.54192441605659</v>
      </c>
      <c r="V26">
        <v>2.2208381009174314</v>
      </c>
      <c r="W26">
        <v>11.377031701852266</v>
      </c>
      <c r="X26">
        <v>36.179069272484725</v>
      </c>
      <c r="Y26">
        <v>0</v>
      </c>
      <c r="Z26">
        <v>1.5991413279999998</v>
      </c>
      <c r="AA26">
        <v>6.8904387526957365</v>
      </c>
      <c r="AB26">
        <v>3.2299529005251317</v>
      </c>
      <c r="AC26">
        <v>4.7460890298413689</v>
      </c>
      <c r="AD26">
        <v>0</v>
      </c>
      <c r="AE26">
        <v>4.041447543881528</v>
      </c>
      <c r="AF26">
        <v>0</v>
      </c>
      <c r="AG26">
        <v>0</v>
      </c>
      <c r="AH26">
        <v>22.945447406800422</v>
      </c>
      <c r="AI26">
        <v>0</v>
      </c>
      <c r="AJ26">
        <v>0</v>
      </c>
      <c r="AK26">
        <v>13.131823455397951</v>
      </c>
      <c r="AL26">
        <v>3.1341095500000007</v>
      </c>
      <c r="AM26">
        <v>3.8759432774193554</v>
      </c>
      <c r="AN26">
        <v>0</v>
      </c>
      <c r="AO26">
        <v>0</v>
      </c>
      <c r="AP26">
        <v>0</v>
      </c>
      <c r="AQ26">
        <v>0</v>
      </c>
      <c r="AR26">
        <v>8.3925122000000005</v>
      </c>
      <c r="AS26">
        <v>7.2580496491971465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717.34088386002361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85.930798034167992</v>
      </c>
      <c r="L27">
        <v>32.829849099038654</v>
      </c>
      <c r="M27">
        <v>0</v>
      </c>
      <c r="N27">
        <v>28.962460228691683</v>
      </c>
      <c r="O27">
        <v>48.639658216415413</v>
      </c>
      <c r="P27">
        <v>60.092344625072165</v>
      </c>
      <c r="Q27">
        <v>2.6734529800380229</v>
      </c>
      <c r="R27">
        <v>5.7892040941370775</v>
      </c>
      <c r="S27">
        <v>3.8599659064276346</v>
      </c>
      <c r="T27">
        <v>0</v>
      </c>
      <c r="U27">
        <v>319.54192441605659</v>
      </c>
      <c r="V27">
        <v>2.2208381009174314</v>
      </c>
      <c r="W27">
        <v>11.377031701852266</v>
      </c>
      <c r="X27">
        <v>36.179069272484725</v>
      </c>
      <c r="Y27">
        <v>0</v>
      </c>
      <c r="Z27">
        <v>1.5991413279999998</v>
      </c>
      <c r="AA27">
        <v>10.335658129043601</v>
      </c>
      <c r="AB27">
        <v>6.4599055470367599</v>
      </c>
      <c r="AC27">
        <v>4.7460890298413689</v>
      </c>
      <c r="AD27">
        <v>1.9435515000000001</v>
      </c>
      <c r="AE27">
        <v>4.041447543881528</v>
      </c>
      <c r="AF27">
        <v>0</v>
      </c>
      <c r="AG27">
        <v>0</v>
      </c>
      <c r="AH27">
        <v>22.945447406800422</v>
      </c>
      <c r="AI27">
        <v>0</v>
      </c>
      <c r="AJ27">
        <v>0</v>
      </c>
      <c r="AK27">
        <v>13.131823455397951</v>
      </c>
      <c r="AL27">
        <v>3.1341095500000007</v>
      </c>
      <c r="AM27">
        <v>3.8759432774193554</v>
      </c>
      <c r="AN27">
        <v>0</v>
      </c>
      <c r="AO27">
        <v>0</v>
      </c>
      <c r="AP27">
        <v>0</v>
      </c>
      <c r="AQ27">
        <v>0</v>
      </c>
      <c r="AR27">
        <v>8.3925122000000005</v>
      </c>
      <c r="AS27">
        <v>6.5982270000000005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725.30045264272053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85.929772944671384</v>
      </c>
      <c r="L28">
        <v>31.370027880447246</v>
      </c>
      <c r="M28">
        <v>0</v>
      </c>
      <c r="N28">
        <v>28.962460228691683</v>
      </c>
      <c r="O28">
        <v>48.639658216415413</v>
      </c>
      <c r="P28">
        <v>60.092344625072165</v>
      </c>
      <c r="Q28">
        <v>2.6734529800380229</v>
      </c>
      <c r="R28">
        <v>5.7892040941370775</v>
      </c>
      <c r="S28">
        <v>3.8599659064276346</v>
      </c>
      <c r="T28">
        <v>0</v>
      </c>
      <c r="U28">
        <v>319.54192441605659</v>
      </c>
      <c r="V28">
        <v>2.2208381009174314</v>
      </c>
      <c r="W28">
        <v>11.377031701852266</v>
      </c>
      <c r="X28">
        <v>36.179069272484725</v>
      </c>
      <c r="Y28">
        <v>0</v>
      </c>
      <c r="Z28">
        <v>4.7974242379999996</v>
      </c>
      <c r="AA28">
        <v>10.335658129043601</v>
      </c>
      <c r="AB28">
        <v>9.6898584475618925</v>
      </c>
      <c r="AC28">
        <v>7.1263150615674569</v>
      </c>
      <c r="AD28">
        <v>4.4805341809235424</v>
      </c>
      <c r="AE28">
        <v>8.0828948337490267</v>
      </c>
      <c r="AF28">
        <v>0</v>
      </c>
      <c r="AG28">
        <v>0</v>
      </c>
      <c r="AH28">
        <v>28.681809258500525</v>
      </c>
      <c r="AI28">
        <v>0</v>
      </c>
      <c r="AJ28">
        <v>0</v>
      </c>
      <c r="AK28">
        <v>13.131823455397951</v>
      </c>
      <c r="AL28">
        <v>3.1341095500000007</v>
      </c>
      <c r="AM28">
        <v>3.8759432774193554</v>
      </c>
      <c r="AN28">
        <v>0</v>
      </c>
      <c r="AO28">
        <v>0</v>
      </c>
      <c r="AP28">
        <v>0</v>
      </c>
      <c r="AQ28">
        <v>0</v>
      </c>
      <c r="AR28">
        <v>8.3925122000000005</v>
      </c>
      <c r="AS28">
        <v>6.5982270000000005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744.9628599993747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85.929772944671384</v>
      </c>
      <c r="L29">
        <v>32.350223134274742</v>
      </c>
      <c r="M29">
        <v>0</v>
      </c>
      <c r="N29">
        <v>28.962460228691683</v>
      </c>
      <c r="O29">
        <v>48.639658216415413</v>
      </c>
      <c r="P29">
        <v>60.092344625072165</v>
      </c>
      <c r="Q29">
        <v>2.6734529800380229</v>
      </c>
      <c r="R29">
        <v>10.396860693698093</v>
      </c>
      <c r="S29">
        <v>3.8599659064276346</v>
      </c>
      <c r="T29">
        <v>0</v>
      </c>
      <c r="U29">
        <v>319.54192441605659</v>
      </c>
      <c r="V29">
        <v>2.2208381009174314</v>
      </c>
      <c r="W29">
        <v>11.377031701852266</v>
      </c>
      <c r="X29">
        <v>36.179069272484725</v>
      </c>
      <c r="Y29">
        <v>0</v>
      </c>
      <c r="Z29">
        <v>4.7974242379999996</v>
      </c>
      <c r="AA29">
        <v>10.335658129043601</v>
      </c>
      <c r="AB29">
        <v>9.6898584475618925</v>
      </c>
      <c r="AC29">
        <v>7.1263150615674569</v>
      </c>
      <c r="AD29">
        <v>6.720801017411052</v>
      </c>
      <c r="AE29">
        <v>8.0828948337490267</v>
      </c>
      <c r="AF29">
        <v>0</v>
      </c>
      <c r="AG29">
        <v>0</v>
      </c>
      <c r="AH29">
        <v>28.681809258500525</v>
      </c>
      <c r="AI29">
        <v>0</v>
      </c>
      <c r="AJ29">
        <v>0</v>
      </c>
      <c r="AK29">
        <v>13.131823455397951</v>
      </c>
      <c r="AL29">
        <v>3.1341095500000007</v>
      </c>
      <c r="AM29">
        <v>3.8759432774193554</v>
      </c>
      <c r="AN29">
        <v>0</v>
      </c>
      <c r="AO29">
        <v>0</v>
      </c>
      <c r="AP29">
        <v>0</v>
      </c>
      <c r="AQ29">
        <v>0</v>
      </c>
      <c r="AR29">
        <v>8.3925122000000005</v>
      </c>
      <c r="AS29">
        <v>6.5982270000000005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752.79097868925089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85.31977455649205</v>
      </c>
      <c r="L30">
        <v>32.829779276005446</v>
      </c>
      <c r="M30">
        <v>0</v>
      </c>
      <c r="N30">
        <v>28.962460228691683</v>
      </c>
      <c r="O30">
        <v>48.639658216415413</v>
      </c>
      <c r="P30">
        <v>60.092344625072165</v>
      </c>
      <c r="Q30">
        <v>2.6734529800380229</v>
      </c>
      <c r="R30">
        <v>10.396860693698093</v>
      </c>
      <c r="S30">
        <v>5.809948682990818</v>
      </c>
      <c r="T30">
        <v>0</v>
      </c>
      <c r="U30">
        <v>319.54192441605659</v>
      </c>
      <c r="V30">
        <v>2.2208381009174314</v>
      </c>
      <c r="W30">
        <v>11.377031701852266</v>
      </c>
      <c r="X30">
        <v>36.179069272484725</v>
      </c>
      <c r="Y30">
        <v>0</v>
      </c>
      <c r="Z30">
        <v>4.7974242379999996</v>
      </c>
      <c r="AA30">
        <v>10.335658129043601</v>
      </c>
      <c r="AB30">
        <v>9.6898584475618925</v>
      </c>
      <c r="AC30">
        <v>7.1263150615674569</v>
      </c>
      <c r="AD30">
        <v>6.720801017411052</v>
      </c>
      <c r="AE30">
        <v>8.0828948337490267</v>
      </c>
      <c r="AF30">
        <v>0</v>
      </c>
      <c r="AG30">
        <v>0</v>
      </c>
      <c r="AH30">
        <v>28.681809258500525</v>
      </c>
      <c r="AI30">
        <v>0</v>
      </c>
      <c r="AJ30">
        <v>0</v>
      </c>
      <c r="AK30">
        <v>13.131823455397951</v>
      </c>
      <c r="AL30">
        <v>3.1341095500000007</v>
      </c>
      <c r="AM30">
        <v>3.8759432774193554</v>
      </c>
      <c r="AN30">
        <v>0</v>
      </c>
      <c r="AO30">
        <v>0</v>
      </c>
      <c r="AP30">
        <v>0</v>
      </c>
      <c r="AQ30">
        <v>0</v>
      </c>
      <c r="AR30">
        <v>8.3925122000000005</v>
      </c>
      <c r="AS30">
        <v>6.5982270000000005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754.6105192193653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85.929824560624994</v>
      </c>
      <c r="L31">
        <v>32.829779276005446</v>
      </c>
      <c r="M31">
        <v>0</v>
      </c>
      <c r="N31">
        <v>28.962460228691683</v>
      </c>
      <c r="O31">
        <v>48.639658216415413</v>
      </c>
      <c r="P31">
        <v>60.092344625072165</v>
      </c>
      <c r="Q31">
        <v>2.6734529800380229</v>
      </c>
      <c r="R31">
        <v>10.396860693698093</v>
      </c>
      <c r="S31">
        <v>6.4010029206349213</v>
      </c>
      <c r="T31">
        <v>0</v>
      </c>
      <c r="U31">
        <v>319.54192441605659</v>
      </c>
      <c r="V31">
        <v>2.2208381009174314</v>
      </c>
      <c r="W31">
        <v>11.377031701852266</v>
      </c>
      <c r="X31">
        <v>36.179069272484725</v>
      </c>
      <c r="Y31">
        <v>0</v>
      </c>
      <c r="Z31">
        <v>4.7974242379999996</v>
      </c>
      <c r="AA31">
        <v>10.335658129043601</v>
      </c>
      <c r="AB31">
        <v>9.6898584475618925</v>
      </c>
      <c r="AC31">
        <v>7.1263150615674569</v>
      </c>
      <c r="AD31">
        <v>6.720801017411052</v>
      </c>
      <c r="AE31">
        <v>8.0828948337490267</v>
      </c>
      <c r="AF31">
        <v>0</v>
      </c>
      <c r="AG31">
        <v>0</v>
      </c>
      <c r="AH31">
        <v>28.681809258500525</v>
      </c>
      <c r="AI31">
        <v>0</v>
      </c>
      <c r="AJ31">
        <v>0</v>
      </c>
      <c r="AK31">
        <v>13.131823455397951</v>
      </c>
      <c r="AL31">
        <v>3.1341095500000007</v>
      </c>
      <c r="AM31">
        <v>3.8759432774193554</v>
      </c>
      <c r="AN31">
        <v>0</v>
      </c>
      <c r="AO31">
        <v>0</v>
      </c>
      <c r="AP31">
        <v>0</v>
      </c>
      <c r="AQ31">
        <v>0</v>
      </c>
      <c r="AR31">
        <v>8.3925122000000005</v>
      </c>
      <c r="AS31">
        <v>6.5982270000000005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755.8116234611424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85.929824560624994</v>
      </c>
      <c r="L32">
        <v>32.829779276005446</v>
      </c>
      <c r="M32">
        <v>0</v>
      </c>
      <c r="N32">
        <v>28.962460228691683</v>
      </c>
      <c r="O32">
        <v>48.639658216415413</v>
      </c>
      <c r="P32">
        <v>60.092344625072165</v>
      </c>
      <c r="Q32">
        <v>2.6734529800380229</v>
      </c>
      <c r="R32">
        <v>10.396860693698093</v>
      </c>
      <c r="S32">
        <v>6.4699090949764511</v>
      </c>
      <c r="T32">
        <v>0</v>
      </c>
      <c r="U32">
        <v>319.54192441605659</v>
      </c>
      <c r="V32">
        <v>2.2208381009174314</v>
      </c>
      <c r="W32">
        <v>11.377031701852266</v>
      </c>
      <c r="X32">
        <v>36.179069272484725</v>
      </c>
      <c r="Y32">
        <v>0</v>
      </c>
      <c r="Z32">
        <v>4.7974242379999996</v>
      </c>
      <c r="AA32">
        <v>10.335658129043601</v>
      </c>
      <c r="AB32">
        <v>9.6898584475618925</v>
      </c>
      <c r="AC32">
        <v>7.1263150615674569</v>
      </c>
      <c r="AD32">
        <v>6.720801017411052</v>
      </c>
      <c r="AE32">
        <v>8.0828948337490267</v>
      </c>
      <c r="AF32">
        <v>0</v>
      </c>
      <c r="AG32">
        <v>0</v>
      </c>
      <c r="AH32">
        <v>28.681809258500525</v>
      </c>
      <c r="AI32">
        <v>0</v>
      </c>
      <c r="AJ32">
        <v>0</v>
      </c>
      <c r="AK32">
        <v>13.131823455397951</v>
      </c>
      <c r="AL32">
        <v>3.1341095500000007</v>
      </c>
      <c r="AM32">
        <v>3.8759432774193554</v>
      </c>
      <c r="AN32">
        <v>0</v>
      </c>
      <c r="AO32">
        <v>0</v>
      </c>
      <c r="AP32">
        <v>0</v>
      </c>
      <c r="AQ32">
        <v>0</v>
      </c>
      <c r="AR32">
        <v>8.3925122000000005</v>
      </c>
      <c r="AS32">
        <v>6.5982270000000005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755.88052963548387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85.929824560624994</v>
      </c>
      <c r="L33">
        <v>32.829779276005446</v>
      </c>
      <c r="M33">
        <v>0</v>
      </c>
      <c r="N33">
        <v>28.962460228691683</v>
      </c>
      <c r="O33">
        <v>48.639658216415413</v>
      </c>
      <c r="P33">
        <v>60.092344625072165</v>
      </c>
      <c r="Q33">
        <v>2.6734529800380229</v>
      </c>
      <c r="R33">
        <v>10.396860693698093</v>
      </c>
      <c r="S33">
        <v>6.4699090949764511</v>
      </c>
      <c r="T33">
        <v>0</v>
      </c>
      <c r="U33">
        <v>319.54192441605659</v>
      </c>
      <c r="V33">
        <v>2.2208381009174314</v>
      </c>
      <c r="W33">
        <v>11.377031701852266</v>
      </c>
      <c r="X33">
        <v>36.179069272484725</v>
      </c>
      <c r="Y33">
        <v>0</v>
      </c>
      <c r="Z33">
        <v>4.7974242379999996</v>
      </c>
      <c r="AA33">
        <v>10.335658129043601</v>
      </c>
      <c r="AB33">
        <v>9.6898584475618925</v>
      </c>
      <c r="AC33">
        <v>7.1263150615674569</v>
      </c>
      <c r="AD33">
        <v>6.720801017411052</v>
      </c>
      <c r="AE33">
        <v>8.0828948337490267</v>
      </c>
      <c r="AF33">
        <v>0</v>
      </c>
      <c r="AG33">
        <v>0</v>
      </c>
      <c r="AH33">
        <v>28.681809258500525</v>
      </c>
      <c r="AI33">
        <v>0</v>
      </c>
      <c r="AJ33">
        <v>0</v>
      </c>
      <c r="AK33">
        <v>13.131823455397951</v>
      </c>
      <c r="AL33">
        <v>3.1341095500000007</v>
      </c>
      <c r="AM33">
        <v>3.8759432774193554</v>
      </c>
      <c r="AN33">
        <v>0</v>
      </c>
      <c r="AO33">
        <v>0</v>
      </c>
      <c r="AP33">
        <v>0</v>
      </c>
      <c r="AQ33">
        <v>0</v>
      </c>
      <c r="AR33">
        <v>10.016869399999999</v>
      </c>
      <c r="AS33">
        <v>6.5982270000000005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757.50488683548383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85.929824560624994</v>
      </c>
      <c r="L34">
        <v>32.829779276005446</v>
      </c>
      <c r="M34">
        <v>0</v>
      </c>
      <c r="N34">
        <v>28.962460228691683</v>
      </c>
      <c r="O34">
        <v>48.639658216415413</v>
      </c>
      <c r="P34">
        <v>60.092344625072165</v>
      </c>
      <c r="Q34">
        <v>2.6734529800380229</v>
      </c>
      <c r="R34">
        <v>10.396860693698093</v>
      </c>
      <c r="S34">
        <v>6.4699090949764511</v>
      </c>
      <c r="T34">
        <v>0</v>
      </c>
      <c r="U34">
        <v>319.54192441605659</v>
      </c>
      <c r="V34">
        <v>2.2208381009174314</v>
      </c>
      <c r="W34">
        <v>11.377031701852266</v>
      </c>
      <c r="X34">
        <v>36.179069272484725</v>
      </c>
      <c r="Y34">
        <v>0</v>
      </c>
      <c r="Z34">
        <v>3.1982829099999996</v>
      </c>
      <c r="AA34">
        <v>10.335658129043601</v>
      </c>
      <c r="AB34">
        <v>9.6898584475618925</v>
      </c>
      <c r="AC34">
        <v>4.7460890298413689</v>
      </c>
      <c r="AD34">
        <v>4.4805341809235424</v>
      </c>
      <c r="AE34">
        <v>8.0828948337490267</v>
      </c>
      <c r="AF34">
        <v>0</v>
      </c>
      <c r="AG34">
        <v>0</v>
      </c>
      <c r="AH34">
        <v>22.945447406800422</v>
      </c>
      <c r="AI34">
        <v>0</v>
      </c>
      <c r="AJ34">
        <v>0</v>
      </c>
      <c r="AK34">
        <v>13.131823455397951</v>
      </c>
      <c r="AL34">
        <v>3.1341095500000007</v>
      </c>
      <c r="AM34">
        <v>3.8759432774193554</v>
      </c>
      <c r="AN34">
        <v>0</v>
      </c>
      <c r="AO34">
        <v>0</v>
      </c>
      <c r="AP34">
        <v>0</v>
      </c>
      <c r="AQ34">
        <v>0</v>
      </c>
      <c r="AR34">
        <v>10.016869399999999</v>
      </c>
      <c r="AS34">
        <v>6.5982270000000005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745.54889078757026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85.929824560624994</v>
      </c>
      <c r="L35">
        <v>32.829779276005446</v>
      </c>
      <c r="M35">
        <v>0</v>
      </c>
      <c r="N35">
        <v>28.962460228691683</v>
      </c>
      <c r="O35">
        <v>48.639658216415413</v>
      </c>
      <c r="P35">
        <v>60.092344625072165</v>
      </c>
      <c r="Q35">
        <v>2.6734529800380229</v>
      </c>
      <c r="R35">
        <v>10.396860693698093</v>
      </c>
      <c r="S35">
        <v>3.8599659064276346</v>
      </c>
      <c r="T35">
        <v>0</v>
      </c>
      <c r="U35">
        <v>319.54192441605659</v>
      </c>
      <c r="V35">
        <v>2.2208381009174314</v>
      </c>
      <c r="W35">
        <v>11.377031701852266</v>
      </c>
      <c r="X35">
        <v>36.179069272484725</v>
      </c>
      <c r="Y35">
        <v>0</v>
      </c>
      <c r="Z35">
        <v>3.1982829099999996</v>
      </c>
      <c r="AA35">
        <v>6.8904387526957365</v>
      </c>
      <c r="AB35">
        <v>9.6898584475618925</v>
      </c>
      <c r="AC35">
        <v>4.7460890298413689</v>
      </c>
      <c r="AD35">
        <v>1.9435515000000001</v>
      </c>
      <c r="AE35">
        <v>8.0828948337490267</v>
      </c>
      <c r="AF35">
        <v>0</v>
      </c>
      <c r="AG35">
        <v>0</v>
      </c>
      <c r="AH35">
        <v>14.86344768</v>
      </c>
      <c r="AI35">
        <v>0</v>
      </c>
      <c r="AJ35">
        <v>0</v>
      </c>
      <c r="AK35">
        <v>13.131823455397951</v>
      </c>
      <c r="AL35">
        <v>3.1341095500000007</v>
      </c>
      <c r="AM35">
        <v>3.8759432774193554</v>
      </c>
      <c r="AN35">
        <v>0</v>
      </c>
      <c r="AO35">
        <v>0</v>
      </c>
      <c r="AP35">
        <v>0</v>
      </c>
      <c r="AQ35">
        <v>0</v>
      </c>
      <c r="AR35">
        <v>8.3925122000000005</v>
      </c>
      <c r="AS35">
        <v>6.5982270000000005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727.25038861494966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85.929772944671384</v>
      </c>
      <c r="L36">
        <v>32.829885878600457</v>
      </c>
      <c r="M36">
        <v>0</v>
      </c>
      <c r="N36">
        <v>28.962460228691683</v>
      </c>
      <c r="O36">
        <v>48.639658216415413</v>
      </c>
      <c r="P36">
        <v>60.092344625072165</v>
      </c>
      <c r="Q36">
        <v>2.6734529800380229</v>
      </c>
      <c r="R36">
        <v>5.7892040941370775</v>
      </c>
      <c r="S36">
        <v>3.8599659064276346</v>
      </c>
      <c r="T36">
        <v>0</v>
      </c>
      <c r="U36">
        <v>319.54192441605659</v>
      </c>
      <c r="V36">
        <v>2.2208381009174314</v>
      </c>
      <c r="W36">
        <v>11.377031701852266</v>
      </c>
      <c r="X36">
        <v>36.179069272484725</v>
      </c>
      <c r="Y36">
        <v>0</v>
      </c>
      <c r="Z36">
        <v>3.1982829099999996</v>
      </c>
      <c r="AA36">
        <v>3.4452193763478682</v>
      </c>
      <c r="AB36">
        <v>9.6898584475618925</v>
      </c>
      <c r="AC36">
        <v>4.7460890298413689</v>
      </c>
      <c r="AD36">
        <v>0</v>
      </c>
      <c r="AE36">
        <v>8.0828948337490267</v>
      </c>
      <c r="AF36">
        <v>0</v>
      </c>
      <c r="AG36">
        <v>0</v>
      </c>
      <c r="AH36">
        <v>14.86344768</v>
      </c>
      <c r="AI36">
        <v>0</v>
      </c>
      <c r="AJ36">
        <v>0</v>
      </c>
      <c r="AK36">
        <v>13.131823455397951</v>
      </c>
      <c r="AL36">
        <v>3.1341095500000007</v>
      </c>
      <c r="AM36">
        <v>3.8759432774193554</v>
      </c>
      <c r="AN36">
        <v>0</v>
      </c>
      <c r="AO36">
        <v>0</v>
      </c>
      <c r="AP36">
        <v>0</v>
      </c>
      <c r="AQ36">
        <v>0</v>
      </c>
      <c r="AR36">
        <v>8.3925122000000005</v>
      </c>
      <c r="AS36">
        <v>6.5982270000000005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717.25401612568214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85.929772944671384</v>
      </c>
      <c r="L37">
        <v>32.829880030492014</v>
      </c>
      <c r="M37">
        <v>0</v>
      </c>
      <c r="N37">
        <v>28.962460228691683</v>
      </c>
      <c r="O37">
        <v>48.639658216415413</v>
      </c>
      <c r="P37">
        <v>60.092344625072165</v>
      </c>
      <c r="Q37">
        <v>2.6734529800380229</v>
      </c>
      <c r="R37">
        <v>5.7892040941370775</v>
      </c>
      <c r="S37">
        <v>3.8599659064276346</v>
      </c>
      <c r="T37">
        <v>0</v>
      </c>
      <c r="U37">
        <v>319.54192441605659</v>
      </c>
      <c r="V37">
        <v>2.2208381009174314</v>
      </c>
      <c r="W37">
        <v>5.788996567312596</v>
      </c>
      <c r="X37">
        <v>19.310488747849632</v>
      </c>
      <c r="Y37">
        <v>0</v>
      </c>
      <c r="Z37">
        <v>3.1982829099999996</v>
      </c>
      <c r="AA37">
        <v>3.4452193763478682</v>
      </c>
      <c r="AB37">
        <v>9.6898584475618925</v>
      </c>
      <c r="AC37">
        <v>4.7460890298413689</v>
      </c>
      <c r="AD37">
        <v>0</v>
      </c>
      <c r="AE37">
        <v>8.0828948337490267</v>
      </c>
      <c r="AF37">
        <v>0</v>
      </c>
      <c r="AG37">
        <v>0</v>
      </c>
      <c r="AH37">
        <v>9.289654800000001</v>
      </c>
      <c r="AI37">
        <v>0</v>
      </c>
      <c r="AJ37">
        <v>0</v>
      </c>
      <c r="AK37">
        <v>13.131823455397951</v>
      </c>
      <c r="AL37">
        <v>3.1341095500000007</v>
      </c>
      <c r="AM37">
        <v>3.8759432774193554</v>
      </c>
      <c r="AN37">
        <v>0</v>
      </c>
      <c r="AO37">
        <v>0</v>
      </c>
      <c r="AP37">
        <v>0</v>
      </c>
      <c r="AQ37">
        <v>0</v>
      </c>
      <c r="AR37">
        <v>8.3925122000000005</v>
      </c>
      <c r="AS37">
        <v>6.5982270000000005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689.22360173839877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85.929772944671384</v>
      </c>
      <c r="L38">
        <v>32.830323954379558</v>
      </c>
      <c r="M38">
        <v>0</v>
      </c>
      <c r="N38">
        <v>28.962460228691683</v>
      </c>
      <c r="O38">
        <v>48.639658216415413</v>
      </c>
      <c r="P38">
        <v>60.092344625072165</v>
      </c>
      <c r="Q38">
        <v>2.6734529800380229</v>
      </c>
      <c r="R38">
        <v>5.7892040941370775</v>
      </c>
      <c r="S38">
        <v>3.8599659064276346</v>
      </c>
      <c r="T38">
        <v>0</v>
      </c>
      <c r="U38">
        <v>319.54192441605659</v>
      </c>
      <c r="V38">
        <v>2.2208381009174314</v>
      </c>
      <c r="W38">
        <v>5.788996567312596</v>
      </c>
      <c r="X38">
        <v>19.310488747849632</v>
      </c>
      <c r="Y38">
        <v>0</v>
      </c>
      <c r="Z38">
        <v>3.1982829099999996</v>
      </c>
      <c r="AA38">
        <v>3.4452193763478682</v>
      </c>
      <c r="AB38">
        <v>6.4402906243060771</v>
      </c>
      <c r="AC38">
        <v>2.3730446419035647</v>
      </c>
      <c r="AD38">
        <v>0</v>
      </c>
      <c r="AE38">
        <v>8.0828948337490267</v>
      </c>
      <c r="AF38">
        <v>0</v>
      </c>
      <c r="AG38">
        <v>0</v>
      </c>
      <c r="AH38">
        <v>4.6448274000000005</v>
      </c>
      <c r="AI38">
        <v>0</v>
      </c>
      <c r="AJ38">
        <v>0</v>
      </c>
      <c r="AK38">
        <v>13.131823455397951</v>
      </c>
      <c r="AL38">
        <v>3.1341095500000007</v>
      </c>
      <c r="AM38">
        <v>3.8759432774193554</v>
      </c>
      <c r="AN38">
        <v>0</v>
      </c>
      <c r="AO38">
        <v>0</v>
      </c>
      <c r="AP38">
        <v>0</v>
      </c>
      <c r="AQ38">
        <v>0</v>
      </c>
      <c r="AR38">
        <v>8.3925122000000005</v>
      </c>
      <c r="AS38">
        <v>6.5982270000000005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678.95660605109276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85.929772944671384</v>
      </c>
      <c r="L39">
        <v>32.829880030492014</v>
      </c>
      <c r="M39">
        <v>0</v>
      </c>
      <c r="N39">
        <v>28.962460228691683</v>
      </c>
      <c r="O39">
        <v>48.639658216415413</v>
      </c>
      <c r="P39">
        <v>60.092344625072165</v>
      </c>
      <c r="Q39">
        <v>2.6734529800380229</v>
      </c>
      <c r="R39">
        <v>5.7892040941370775</v>
      </c>
      <c r="S39">
        <v>3.8599659064276346</v>
      </c>
      <c r="T39">
        <v>0</v>
      </c>
      <c r="U39">
        <v>319.54192441605659</v>
      </c>
      <c r="V39">
        <v>2.2208381009174314</v>
      </c>
      <c r="W39">
        <v>5.788996567312596</v>
      </c>
      <c r="X39">
        <v>19.310488747849632</v>
      </c>
      <c r="Y39">
        <v>0</v>
      </c>
      <c r="Z39">
        <v>1.5991413279999998</v>
      </c>
      <c r="AA39">
        <v>3.4452193763478682</v>
      </c>
      <c r="AB39">
        <v>3.2299529005251317</v>
      </c>
      <c r="AC39">
        <v>2.3730446419035647</v>
      </c>
      <c r="AD39">
        <v>0</v>
      </c>
      <c r="AE39">
        <v>4.041447543881528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13.131823455397951</v>
      </c>
      <c r="AL39">
        <v>3.1341095500000007</v>
      </c>
      <c r="AM39">
        <v>3.8759432774193554</v>
      </c>
      <c r="AN39">
        <v>0</v>
      </c>
      <c r="AO39">
        <v>0</v>
      </c>
      <c r="AP39">
        <v>0.21986733096536873</v>
      </c>
      <c r="AQ39">
        <v>0</v>
      </c>
      <c r="AR39">
        <v>8.3925122000000005</v>
      </c>
      <c r="AS39">
        <v>6.5982270000000005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665.6802754625221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85.929772944671384</v>
      </c>
      <c r="L40">
        <v>32.750276807779485</v>
      </c>
      <c r="M40">
        <v>0</v>
      </c>
      <c r="N40">
        <v>28.962460228691683</v>
      </c>
      <c r="O40">
        <v>48.639658216415413</v>
      </c>
      <c r="P40">
        <v>60.092344625072165</v>
      </c>
      <c r="Q40">
        <v>2.6734529800380229</v>
      </c>
      <c r="R40">
        <v>5.7892040941370775</v>
      </c>
      <c r="S40">
        <v>3.8599659064276346</v>
      </c>
      <c r="T40">
        <v>0</v>
      </c>
      <c r="U40">
        <v>319.54192441605659</v>
      </c>
      <c r="V40">
        <v>2.2208381009174314</v>
      </c>
      <c r="W40">
        <v>5.788996567312596</v>
      </c>
      <c r="X40">
        <v>19.310488747849632</v>
      </c>
      <c r="Y40">
        <v>0</v>
      </c>
      <c r="Z40">
        <v>1.5991413279999998</v>
      </c>
      <c r="AA40">
        <v>3.4452193763478682</v>
      </c>
      <c r="AB40">
        <v>3.2299529005251317</v>
      </c>
      <c r="AC40">
        <v>2.3730446419035647</v>
      </c>
      <c r="AD40">
        <v>0</v>
      </c>
      <c r="AE40">
        <v>4.041447543881528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13.131823455397951</v>
      </c>
      <c r="AL40">
        <v>3.1341095500000007</v>
      </c>
      <c r="AM40">
        <v>3.8759432774193554</v>
      </c>
      <c r="AN40">
        <v>0</v>
      </c>
      <c r="AO40">
        <v>0</v>
      </c>
      <c r="AP40">
        <v>0.21986733096536873</v>
      </c>
      <c r="AQ40">
        <v>0</v>
      </c>
      <c r="AR40">
        <v>8.3925122000000005</v>
      </c>
      <c r="AS40">
        <v>6.5982270000000005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665.60067223980957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85.929824560624994</v>
      </c>
      <c r="L41">
        <v>32.829779276005446</v>
      </c>
      <c r="M41">
        <v>0</v>
      </c>
      <c r="N41">
        <v>28.962460228691683</v>
      </c>
      <c r="O41">
        <v>48.639658216415413</v>
      </c>
      <c r="P41">
        <v>60.092344625072165</v>
      </c>
      <c r="Q41">
        <v>2.6734529800380229</v>
      </c>
      <c r="R41">
        <v>5.7892040941370775</v>
      </c>
      <c r="S41">
        <v>3.8599659064276346</v>
      </c>
      <c r="T41">
        <v>0</v>
      </c>
      <c r="U41">
        <v>319.54192441605659</v>
      </c>
      <c r="V41">
        <v>2.2208381009174314</v>
      </c>
      <c r="W41">
        <v>5.788996567312596</v>
      </c>
      <c r="X41">
        <v>19.310488747849632</v>
      </c>
      <c r="Y41">
        <v>0</v>
      </c>
      <c r="Z41">
        <v>1.5991413279999998</v>
      </c>
      <c r="AA41">
        <v>3.4452193763478682</v>
      </c>
      <c r="AB41">
        <v>3.2299529005251317</v>
      </c>
      <c r="AC41">
        <v>2.3730446419035647</v>
      </c>
      <c r="AD41">
        <v>0</v>
      </c>
      <c r="AE41">
        <v>4.041447543881528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13.131823455397951</v>
      </c>
      <c r="AL41">
        <v>3.1341095500000007</v>
      </c>
      <c r="AM41">
        <v>3.8759432774193554</v>
      </c>
      <c r="AN41">
        <v>0</v>
      </c>
      <c r="AO41">
        <v>0</v>
      </c>
      <c r="AP41">
        <v>1.6332999914873243</v>
      </c>
      <c r="AQ41">
        <v>0</v>
      </c>
      <c r="AR41">
        <v>8.3925122000000005</v>
      </c>
      <c r="AS41">
        <v>6.5982270000000005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667.09365898451108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85.930327469672761</v>
      </c>
      <c r="L42">
        <v>32.829779276005446</v>
      </c>
      <c r="M42">
        <v>0</v>
      </c>
      <c r="N42">
        <v>28.962460228691683</v>
      </c>
      <c r="O42">
        <v>48.639658216415413</v>
      </c>
      <c r="P42">
        <v>60.092344625072165</v>
      </c>
      <c r="Q42">
        <v>2.6734529800380229</v>
      </c>
      <c r="R42">
        <v>5.7892040941370775</v>
      </c>
      <c r="S42">
        <v>3.8599659064276346</v>
      </c>
      <c r="T42">
        <v>0</v>
      </c>
      <c r="U42">
        <v>319.54192441605659</v>
      </c>
      <c r="V42">
        <v>2.2208381009174314</v>
      </c>
      <c r="W42">
        <v>5.788996567312596</v>
      </c>
      <c r="X42">
        <v>19.310488747849632</v>
      </c>
      <c r="Y42">
        <v>0</v>
      </c>
      <c r="Z42">
        <v>1.5991413279999998</v>
      </c>
      <c r="AA42">
        <v>3.4452193763478682</v>
      </c>
      <c r="AB42">
        <v>3.2299529005251317</v>
      </c>
      <c r="AC42">
        <v>0</v>
      </c>
      <c r="AD42">
        <v>0</v>
      </c>
      <c r="AE42">
        <v>4.041447543881528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13.131823455397951</v>
      </c>
      <c r="AL42">
        <v>3.1341095500000007</v>
      </c>
      <c r="AM42">
        <v>3.8759432774193554</v>
      </c>
      <c r="AN42">
        <v>0</v>
      </c>
      <c r="AO42">
        <v>0</v>
      </c>
      <c r="AP42">
        <v>1.6332999914873243</v>
      </c>
      <c r="AQ42">
        <v>0</v>
      </c>
      <c r="AR42">
        <v>8.3925122000000005</v>
      </c>
      <c r="AS42">
        <v>6.5982270000000005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664.7211172516553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85.930327469672761</v>
      </c>
      <c r="L43">
        <v>32.829779276005446</v>
      </c>
      <c r="M43">
        <v>0</v>
      </c>
      <c r="N43">
        <v>28.962460228691683</v>
      </c>
      <c r="O43">
        <v>48.639658216415413</v>
      </c>
      <c r="P43">
        <v>60.092344625072165</v>
      </c>
      <c r="Q43">
        <v>2.6734529800380229</v>
      </c>
      <c r="R43">
        <v>5.7892040941370775</v>
      </c>
      <c r="S43">
        <v>3.8599659064276346</v>
      </c>
      <c r="T43">
        <v>0</v>
      </c>
      <c r="U43">
        <v>319.54192441605659</v>
      </c>
      <c r="V43">
        <v>2.2208381009174314</v>
      </c>
      <c r="W43">
        <v>5.788996567312596</v>
      </c>
      <c r="X43">
        <v>19.310488747849632</v>
      </c>
      <c r="Y43">
        <v>0</v>
      </c>
      <c r="Z43">
        <v>1.5991413279999998</v>
      </c>
      <c r="AA43">
        <v>0</v>
      </c>
      <c r="AB43">
        <v>3.2299529005251317</v>
      </c>
      <c r="AC43">
        <v>0</v>
      </c>
      <c r="AD43">
        <v>0</v>
      </c>
      <c r="AE43">
        <v>4.041447543881528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13.131823455397951</v>
      </c>
      <c r="AL43">
        <v>3.1341095500000007</v>
      </c>
      <c r="AM43">
        <v>3.8759432774193554</v>
      </c>
      <c r="AN43">
        <v>0</v>
      </c>
      <c r="AO43">
        <v>0</v>
      </c>
      <c r="AP43">
        <v>1.4762518616609781</v>
      </c>
      <c r="AQ43">
        <v>0</v>
      </c>
      <c r="AR43">
        <v>10.016869399999999</v>
      </c>
      <c r="AS43">
        <v>6.9281384516057098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663.07311839708689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85.930808954772331</v>
      </c>
      <c r="L44">
        <v>32.829779276005446</v>
      </c>
      <c r="M44">
        <v>0</v>
      </c>
      <c r="N44">
        <v>28.962460228691683</v>
      </c>
      <c r="O44">
        <v>48.639658216415413</v>
      </c>
      <c r="P44">
        <v>60.092344625072165</v>
      </c>
      <c r="Q44">
        <v>2.6734529800380229</v>
      </c>
      <c r="R44">
        <v>5.7892040941370775</v>
      </c>
      <c r="S44">
        <v>3.8599659064276346</v>
      </c>
      <c r="T44">
        <v>0</v>
      </c>
      <c r="U44">
        <v>319.54192441605659</v>
      </c>
      <c r="V44">
        <v>2.2208381009174314</v>
      </c>
      <c r="W44">
        <v>5.788996567312596</v>
      </c>
      <c r="X44">
        <v>19.310488747849632</v>
      </c>
      <c r="Y44">
        <v>0</v>
      </c>
      <c r="Z44">
        <v>1.5991413279999998</v>
      </c>
      <c r="AA44">
        <v>0</v>
      </c>
      <c r="AB44">
        <v>3.2299529005251317</v>
      </c>
      <c r="AC44">
        <v>0</v>
      </c>
      <c r="AD44">
        <v>0</v>
      </c>
      <c r="AE44">
        <v>4.041447543881528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13.131823455397951</v>
      </c>
      <c r="AL44">
        <v>3.1341095500000007</v>
      </c>
      <c r="AM44">
        <v>3.8759432774193554</v>
      </c>
      <c r="AN44">
        <v>0</v>
      </c>
      <c r="AO44">
        <v>0</v>
      </c>
      <c r="AP44">
        <v>1.4762518616609781</v>
      </c>
      <c r="AQ44">
        <v>0</v>
      </c>
      <c r="AR44">
        <v>10.016869399999999</v>
      </c>
      <c r="AS44">
        <v>6.9281384516057098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663.0735998821865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87.279977349958855</v>
      </c>
      <c r="L45">
        <v>32.829779276005446</v>
      </c>
      <c r="M45">
        <v>0</v>
      </c>
      <c r="N45">
        <v>28.962460228691683</v>
      </c>
      <c r="O45">
        <v>48.639658216415413</v>
      </c>
      <c r="P45">
        <v>60.092344625072165</v>
      </c>
      <c r="Q45">
        <v>2.6734529800380229</v>
      </c>
      <c r="R45">
        <v>5.7892040941370775</v>
      </c>
      <c r="S45">
        <v>3.8599659064276346</v>
      </c>
      <c r="T45">
        <v>0</v>
      </c>
      <c r="U45">
        <v>319.54192441605659</v>
      </c>
      <c r="V45">
        <v>2.2208381009174314</v>
      </c>
      <c r="W45">
        <v>11.377031701852266</v>
      </c>
      <c r="X45">
        <v>36.179069272484725</v>
      </c>
      <c r="Y45">
        <v>0</v>
      </c>
      <c r="Z45">
        <v>1.5991413279999998</v>
      </c>
      <c r="AA45">
        <v>0</v>
      </c>
      <c r="AB45">
        <v>3.2299529005251317</v>
      </c>
      <c r="AC45">
        <v>0</v>
      </c>
      <c r="AD45">
        <v>0</v>
      </c>
      <c r="AE45">
        <v>4.041447543881528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13.131823455397951</v>
      </c>
      <c r="AL45">
        <v>3.1341095500000007</v>
      </c>
      <c r="AM45">
        <v>3.8759432774193554</v>
      </c>
      <c r="AN45">
        <v>0</v>
      </c>
      <c r="AO45">
        <v>0</v>
      </c>
      <c r="AP45">
        <v>1.4762518616609781</v>
      </c>
      <c r="AQ45">
        <v>0</v>
      </c>
      <c r="AR45">
        <v>8.6632383999999991</v>
      </c>
      <c r="AS45">
        <v>6.9281384516057098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685.52575293654786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85.930971709072224</v>
      </c>
      <c r="L46">
        <v>32.829779276005446</v>
      </c>
      <c r="M46">
        <v>0</v>
      </c>
      <c r="N46">
        <v>28.962460228691683</v>
      </c>
      <c r="O46">
        <v>48.639658216415413</v>
      </c>
      <c r="P46">
        <v>60.092344625072165</v>
      </c>
      <c r="Q46">
        <v>2.6734529800380229</v>
      </c>
      <c r="R46">
        <v>5.7892040941370775</v>
      </c>
      <c r="S46">
        <v>3.8599659064276346</v>
      </c>
      <c r="T46">
        <v>0</v>
      </c>
      <c r="U46">
        <v>319.54192441605659</v>
      </c>
      <c r="V46">
        <v>2.2208381009174314</v>
      </c>
      <c r="W46">
        <v>11.377031701852266</v>
      </c>
      <c r="X46">
        <v>36.179069272484725</v>
      </c>
      <c r="Y46">
        <v>0</v>
      </c>
      <c r="Z46">
        <v>1.5991413279999998</v>
      </c>
      <c r="AA46">
        <v>0</v>
      </c>
      <c r="AB46">
        <v>3.2299529005251317</v>
      </c>
      <c r="AC46">
        <v>0</v>
      </c>
      <c r="AD46">
        <v>0</v>
      </c>
      <c r="AE46">
        <v>4.041447543881528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13.131823455397951</v>
      </c>
      <c r="AL46">
        <v>3.1341095500000007</v>
      </c>
      <c r="AM46">
        <v>3.8759432774193554</v>
      </c>
      <c r="AN46">
        <v>0</v>
      </c>
      <c r="AO46">
        <v>0</v>
      </c>
      <c r="AP46">
        <v>1.4762518616609781</v>
      </c>
      <c r="AQ46">
        <v>0</v>
      </c>
      <c r="AR46">
        <v>8.6632383999999991</v>
      </c>
      <c r="AS46">
        <v>6.9281384516057098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684.17674729566113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86.029121437340649</v>
      </c>
      <c r="L47">
        <v>32.829779276005446</v>
      </c>
      <c r="M47">
        <v>0</v>
      </c>
      <c r="N47">
        <v>28.962460228691683</v>
      </c>
      <c r="O47">
        <v>48.639658216415413</v>
      </c>
      <c r="P47">
        <v>60.092344625072165</v>
      </c>
      <c r="Q47">
        <v>2.6734529800380229</v>
      </c>
      <c r="R47">
        <v>5.7892040941370775</v>
      </c>
      <c r="S47">
        <v>3.8599659064276346</v>
      </c>
      <c r="T47">
        <v>0</v>
      </c>
      <c r="U47">
        <v>319.54192441605659</v>
      </c>
      <c r="V47">
        <v>2.2208381009174314</v>
      </c>
      <c r="W47">
        <v>11.377031701852266</v>
      </c>
      <c r="X47">
        <v>36.179069272484725</v>
      </c>
      <c r="Y47">
        <v>0</v>
      </c>
      <c r="Z47">
        <v>1.5991413279999998</v>
      </c>
      <c r="AA47">
        <v>0</v>
      </c>
      <c r="AB47">
        <v>3.2299529005251317</v>
      </c>
      <c r="AC47">
        <v>0</v>
      </c>
      <c r="AD47">
        <v>0</v>
      </c>
      <c r="AE47">
        <v>4.041447543881528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13.131823455397951</v>
      </c>
      <c r="AL47">
        <v>3.1341095500000007</v>
      </c>
      <c r="AM47">
        <v>3.8759432774193554</v>
      </c>
      <c r="AN47">
        <v>0</v>
      </c>
      <c r="AO47">
        <v>0</v>
      </c>
      <c r="AP47">
        <v>0</v>
      </c>
      <c r="AQ47">
        <v>0</v>
      </c>
      <c r="AR47">
        <v>8.6632383999999991</v>
      </c>
      <c r="AS47">
        <v>7.2580496491971465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683.12855635985989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84.930591199939073</v>
      </c>
      <c r="L48">
        <v>32.829779276005446</v>
      </c>
      <c r="M48">
        <v>0</v>
      </c>
      <c r="N48">
        <v>28.962460228691683</v>
      </c>
      <c r="O48">
        <v>48.639658216415413</v>
      </c>
      <c r="P48">
        <v>60.092344625072165</v>
      </c>
      <c r="Q48">
        <v>2.6734529800380229</v>
      </c>
      <c r="R48">
        <v>5.7892040941370775</v>
      </c>
      <c r="S48">
        <v>3.8599659064276346</v>
      </c>
      <c r="T48">
        <v>0</v>
      </c>
      <c r="U48">
        <v>319.54192441605659</v>
      </c>
      <c r="V48">
        <v>2.2208381009174314</v>
      </c>
      <c r="W48">
        <v>11.377031701852266</v>
      </c>
      <c r="X48">
        <v>36.179069272484725</v>
      </c>
      <c r="Y48">
        <v>0</v>
      </c>
      <c r="Z48">
        <v>1.5991413279999998</v>
      </c>
      <c r="AA48">
        <v>0</v>
      </c>
      <c r="AB48">
        <v>3.2299529005251317</v>
      </c>
      <c r="AC48">
        <v>0</v>
      </c>
      <c r="AD48">
        <v>0</v>
      </c>
      <c r="AE48">
        <v>4.041447543881528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13.131823455397951</v>
      </c>
      <c r="AL48">
        <v>3.1341095500000007</v>
      </c>
      <c r="AM48">
        <v>3.8759432774193554</v>
      </c>
      <c r="AN48">
        <v>0</v>
      </c>
      <c r="AO48">
        <v>0</v>
      </c>
      <c r="AP48">
        <v>0</v>
      </c>
      <c r="AQ48">
        <v>0</v>
      </c>
      <c r="AR48">
        <v>8.6632383999999991</v>
      </c>
      <c r="AS48">
        <v>7.2580496491971465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682.03002612245837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85.930199197483162</v>
      </c>
      <c r="L49">
        <v>32.829779276005446</v>
      </c>
      <c r="M49">
        <v>0</v>
      </c>
      <c r="N49">
        <v>28.962460228691683</v>
      </c>
      <c r="O49">
        <v>48.639658216415413</v>
      </c>
      <c r="P49">
        <v>60.092344625072165</v>
      </c>
      <c r="Q49">
        <v>2.6734529800380229</v>
      </c>
      <c r="R49">
        <v>5.7892040941370775</v>
      </c>
      <c r="S49">
        <v>3.8599659064276346</v>
      </c>
      <c r="T49">
        <v>0</v>
      </c>
      <c r="U49">
        <v>319.54192441605659</v>
      </c>
      <c r="V49">
        <v>2.2208381009174314</v>
      </c>
      <c r="W49">
        <v>11.377031701852266</v>
      </c>
      <c r="X49">
        <v>36.179069272484725</v>
      </c>
      <c r="Y49">
        <v>0</v>
      </c>
      <c r="Z49">
        <v>1.5991413279999998</v>
      </c>
      <c r="AA49">
        <v>0</v>
      </c>
      <c r="AB49">
        <v>3.2299529005251317</v>
      </c>
      <c r="AC49">
        <v>0</v>
      </c>
      <c r="AD49">
        <v>0</v>
      </c>
      <c r="AE49">
        <v>4.041447543881528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13.131823455397951</v>
      </c>
      <c r="AL49">
        <v>3.1341095500000007</v>
      </c>
      <c r="AM49">
        <v>3.8759432774193554</v>
      </c>
      <c r="AN49">
        <v>0</v>
      </c>
      <c r="AO49">
        <v>0</v>
      </c>
      <c r="AP49">
        <v>0</v>
      </c>
      <c r="AQ49">
        <v>0</v>
      </c>
      <c r="AR49">
        <v>8.6632383999999991</v>
      </c>
      <c r="AS49">
        <v>7.2580496491971465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683.02963412000247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85.930199197483162</v>
      </c>
      <c r="L50">
        <v>32.829779276005446</v>
      </c>
      <c r="M50">
        <v>0</v>
      </c>
      <c r="N50">
        <v>28.962460228691683</v>
      </c>
      <c r="O50">
        <v>48.639658216415413</v>
      </c>
      <c r="P50">
        <v>60.092344625072165</v>
      </c>
      <c r="Q50">
        <v>2.6734529800380229</v>
      </c>
      <c r="R50">
        <v>5.7892040941370775</v>
      </c>
      <c r="S50">
        <v>3.8599659064276346</v>
      </c>
      <c r="T50">
        <v>0</v>
      </c>
      <c r="U50">
        <v>319.54192441605659</v>
      </c>
      <c r="V50">
        <v>2.2208381009174314</v>
      </c>
      <c r="W50">
        <v>11.377031701852266</v>
      </c>
      <c r="X50">
        <v>36.179069272484725</v>
      </c>
      <c r="Y50">
        <v>0</v>
      </c>
      <c r="Z50">
        <v>1.5991413279999998</v>
      </c>
      <c r="AA50">
        <v>0</v>
      </c>
      <c r="AB50">
        <v>3.2299529005251317</v>
      </c>
      <c r="AC50">
        <v>0</v>
      </c>
      <c r="AD50">
        <v>0</v>
      </c>
      <c r="AE50">
        <v>4.041447543881528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13.131823455397951</v>
      </c>
      <c r="AL50">
        <v>3.1341095500000007</v>
      </c>
      <c r="AM50">
        <v>3.8759432774193554</v>
      </c>
      <c r="AN50">
        <v>0</v>
      </c>
      <c r="AO50">
        <v>0</v>
      </c>
      <c r="AP50">
        <v>0</v>
      </c>
      <c r="AQ50">
        <v>0</v>
      </c>
      <c r="AR50">
        <v>8.6632383999999991</v>
      </c>
      <c r="AS50">
        <v>7.2580496491971465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683.02963412000247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86.561514913948386</v>
      </c>
      <c r="L51">
        <v>32.829779276005446</v>
      </c>
      <c r="M51">
        <v>0</v>
      </c>
      <c r="N51">
        <v>28.962460228691683</v>
      </c>
      <c r="O51">
        <v>48.639658216415413</v>
      </c>
      <c r="P51">
        <v>60.092344625072165</v>
      </c>
      <c r="Q51">
        <v>2.6734529800380229</v>
      </c>
      <c r="R51">
        <v>5.7892040941370775</v>
      </c>
      <c r="S51">
        <v>3.8599659064276346</v>
      </c>
      <c r="T51">
        <v>0</v>
      </c>
      <c r="U51">
        <v>319.54192441605659</v>
      </c>
      <c r="V51">
        <v>2.2208381009174314</v>
      </c>
      <c r="W51">
        <v>11.377031701852266</v>
      </c>
      <c r="X51">
        <v>36.179069272484725</v>
      </c>
      <c r="Y51">
        <v>0</v>
      </c>
      <c r="Z51">
        <v>1.5991413279999998</v>
      </c>
      <c r="AA51">
        <v>0</v>
      </c>
      <c r="AB51">
        <v>0</v>
      </c>
      <c r="AC51">
        <v>0</v>
      </c>
      <c r="AD51">
        <v>0</v>
      </c>
      <c r="AE51">
        <v>4.041447543881528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13.131823455397951</v>
      </c>
      <c r="AL51">
        <v>3.1341095500000007</v>
      </c>
      <c r="AM51">
        <v>3.8759432774193554</v>
      </c>
      <c r="AN51">
        <v>0</v>
      </c>
      <c r="AO51">
        <v>0</v>
      </c>
      <c r="AP51">
        <v>0</v>
      </c>
      <c r="AQ51">
        <v>0</v>
      </c>
      <c r="AR51">
        <v>8.6632383999999991</v>
      </c>
      <c r="AS51">
        <v>7.8228577515611057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680.99580503830646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86.561514913948386</v>
      </c>
      <c r="L52">
        <v>32.83016188856692</v>
      </c>
      <c r="M52">
        <v>0</v>
      </c>
      <c r="N52">
        <v>28.962460228691683</v>
      </c>
      <c r="O52">
        <v>48.639658216415413</v>
      </c>
      <c r="P52">
        <v>60.092344625072165</v>
      </c>
      <c r="Q52">
        <v>2.6755103679245287</v>
      </c>
      <c r="R52">
        <v>5.7892040941370775</v>
      </c>
      <c r="S52">
        <v>3.8594993657718111</v>
      </c>
      <c r="T52">
        <v>0</v>
      </c>
      <c r="U52">
        <v>319.54192441605659</v>
      </c>
      <c r="V52">
        <v>2.2208381009174314</v>
      </c>
      <c r="W52">
        <v>11.377031701852266</v>
      </c>
      <c r="X52">
        <v>36.179069272484725</v>
      </c>
      <c r="Y52">
        <v>0</v>
      </c>
      <c r="Z52">
        <v>1.5991413279999998</v>
      </c>
      <c r="AA52">
        <v>0</v>
      </c>
      <c r="AB52">
        <v>0</v>
      </c>
      <c r="AC52">
        <v>0</v>
      </c>
      <c r="AD52">
        <v>0</v>
      </c>
      <c r="AE52">
        <v>4.041447543881528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13.131823455397951</v>
      </c>
      <c r="AL52">
        <v>3.1341095500000007</v>
      </c>
      <c r="AM52">
        <v>3.8759432774193554</v>
      </c>
      <c r="AN52">
        <v>0</v>
      </c>
      <c r="AO52">
        <v>0</v>
      </c>
      <c r="AP52">
        <v>0</v>
      </c>
      <c r="AQ52">
        <v>0</v>
      </c>
      <c r="AR52">
        <v>8.6632383999999991</v>
      </c>
      <c r="AS52">
        <v>7.8228577515611057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680.99777849809857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86.561514913948386</v>
      </c>
      <c r="L53">
        <v>32.829708938722291</v>
      </c>
      <c r="M53">
        <v>0</v>
      </c>
      <c r="N53">
        <v>28.962460228691683</v>
      </c>
      <c r="O53">
        <v>48.639658216415413</v>
      </c>
      <c r="P53">
        <v>60.092344625072165</v>
      </c>
      <c r="Q53">
        <v>2.6755103679245287</v>
      </c>
      <c r="R53">
        <v>5.7892040941370775</v>
      </c>
      <c r="S53">
        <v>3.8594993657718111</v>
      </c>
      <c r="T53">
        <v>0</v>
      </c>
      <c r="U53">
        <v>319.54192441605659</v>
      </c>
      <c r="V53">
        <v>2.2208381009174314</v>
      </c>
      <c r="W53">
        <v>11.377031701852266</v>
      </c>
      <c r="X53">
        <v>36.179069272484725</v>
      </c>
      <c r="Y53">
        <v>0</v>
      </c>
      <c r="Z53">
        <v>1.5991413279999998</v>
      </c>
      <c r="AA53">
        <v>0</v>
      </c>
      <c r="AB53">
        <v>0</v>
      </c>
      <c r="AC53">
        <v>0</v>
      </c>
      <c r="AD53">
        <v>0</v>
      </c>
      <c r="AE53">
        <v>4.041447543881528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13.131823455397951</v>
      </c>
      <c r="AL53">
        <v>3.1341095500000007</v>
      </c>
      <c r="AM53">
        <v>3.8759432774193554</v>
      </c>
      <c r="AN53">
        <v>0</v>
      </c>
      <c r="AO53">
        <v>0</v>
      </c>
      <c r="AP53">
        <v>0</v>
      </c>
      <c r="AQ53">
        <v>0</v>
      </c>
      <c r="AR53">
        <v>10.016869399999999</v>
      </c>
      <c r="AS53">
        <v>7.8228577515611057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682.35095654825398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86.561514913948386</v>
      </c>
      <c r="L54">
        <v>32.829672267641016</v>
      </c>
      <c r="M54">
        <v>0</v>
      </c>
      <c r="N54">
        <v>28.962460228691683</v>
      </c>
      <c r="O54">
        <v>48.639658216415413</v>
      </c>
      <c r="P54">
        <v>60.092344625072165</v>
      </c>
      <c r="Q54">
        <v>2.6755103679245287</v>
      </c>
      <c r="R54">
        <v>5.7908024162544178</v>
      </c>
      <c r="S54">
        <v>3.8594993657718111</v>
      </c>
      <c r="T54">
        <v>0</v>
      </c>
      <c r="U54">
        <v>319.54192441605659</v>
      </c>
      <c r="V54">
        <v>2.2998541611624832</v>
      </c>
      <c r="W54">
        <v>11.377031701852266</v>
      </c>
      <c r="X54">
        <v>36.179069272484725</v>
      </c>
      <c r="Y54">
        <v>0</v>
      </c>
      <c r="Z54">
        <v>1.5991413279999998</v>
      </c>
      <c r="AA54">
        <v>0</v>
      </c>
      <c r="AB54">
        <v>0</v>
      </c>
      <c r="AC54">
        <v>0</v>
      </c>
      <c r="AD54">
        <v>0</v>
      </c>
      <c r="AE54">
        <v>4.041447543881528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13.131823455397951</v>
      </c>
      <c r="AL54">
        <v>3.1341095500000007</v>
      </c>
      <c r="AM54">
        <v>3.8759432774193554</v>
      </c>
      <c r="AN54">
        <v>0</v>
      </c>
      <c r="AO54">
        <v>0</v>
      </c>
      <c r="AP54">
        <v>0</v>
      </c>
      <c r="AQ54">
        <v>0</v>
      </c>
      <c r="AR54">
        <v>10.016869399999999</v>
      </c>
      <c r="AS54">
        <v>7.8228577515611057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682.43153425953517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86.561514913948386</v>
      </c>
      <c r="L55">
        <v>33.078936153375714</v>
      </c>
      <c r="M55">
        <v>0</v>
      </c>
      <c r="N55">
        <v>28.962460228691683</v>
      </c>
      <c r="O55">
        <v>48.639658216415413</v>
      </c>
      <c r="P55">
        <v>60.092344625072165</v>
      </c>
      <c r="Q55">
        <v>2.6755103679245287</v>
      </c>
      <c r="R55">
        <v>5.7908024162544178</v>
      </c>
      <c r="S55">
        <v>3.8594993657718111</v>
      </c>
      <c r="T55">
        <v>0</v>
      </c>
      <c r="U55">
        <v>319.54192441605659</v>
      </c>
      <c r="V55">
        <v>2.2998541611624832</v>
      </c>
      <c r="W55">
        <v>5.8884650348423193</v>
      </c>
      <c r="X55">
        <v>20.278185473684211</v>
      </c>
      <c r="Y55">
        <v>0</v>
      </c>
      <c r="Z55">
        <v>3.1982829099999996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13.131823455397951</v>
      </c>
      <c r="AL55">
        <v>19.462820201376939</v>
      </c>
      <c r="AM55">
        <v>3.8759432774193554</v>
      </c>
      <c r="AN55">
        <v>0</v>
      </c>
      <c r="AO55">
        <v>0</v>
      </c>
      <c r="AP55">
        <v>0</v>
      </c>
      <c r="AQ55">
        <v>0</v>
      </c>
      <c r="AR55">
        <v>8.6632383999999991</v>
      </c>
      <c r="AS55">
        <v>7.8228577515611057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673.82412136895482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86.561514913948386</v>
      </c>
      <c r="L56">
        <v>32.829991620724861</v>
      </c>
      <c r="M56">
        <v>0</v>
      </c>
      <c r="N56">
        <v>28.962460228691683</v>
      </c>
      <c r="O56">
        <v>48.639658216415413</v>
      </c>
      <c r="P56">
        <v>60.092344625072165</v>
      </c>
      <c r="Q56">
        <v>2.6781580139470016</v>
      </c>
      <c r="R56">
        <v>5.7908024162544178</v>
      </c>
      <c r="S56">
        <v>3.8897391868758913</v>
      </c>
      <c r="T56">
        <v>0</v>
      </c>
      <c r="U56">
        <v>319.54192441605659</v>
      </c>
      <c r="V56">
        <v>2.2998541611624832</v>
      </c>
      <c r="W56">
        <v>5.8884650348423193</v>
      </c>
      <c r="X56">
        <v>20.278185473684211</v>
      </c>
      <c r="Y56">
        <v>0</v>
      </c>
      <c r="Z56">
        <v>3.1982829099999996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13.131823455397951</v>
      </c>
      <c r="AL56">
        <v>19.462820201376939</v>
      </c>
      <c r="AM56">
        <v>3.8759432774193554</v>
      </c>
      <c r="AN56">
        <v>0</v>
      </c>
      <c r="AO56">
        <v>0</v>
      </c>
      <c r="AP56">
        <v>0</v>
      </c>
      <c r="AQ56">
        <v>0</v>
      </c>
      <c r="AR56">
        <v>8.6632383999999991</v>
      </c>
      <c r="AS56">
        <v>7.8228577515611057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673.60806430343041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86.561514913948386</v>
      </c>
      <c r="L57">
        <v>32.829991620724861</v>
      </c>
      <c r="M57">
        <v>0</v>
      </c>
      <c r="N57">
        <v>28.962460228691683</v>
      </c>
      <c r="O57">
        <v>48.639658216415413</v>
      </c>
      <c r="P57">
        <v>60.092344625072165</v>
      </c>
      <c r="Q57">
        <v>2.6781580139470016</v>
      </c>
      <c r="R57">
        <v>5.7908024162544178</v>
      </c>
      <c r="S57">
        <v>3.8897391868758913</v>
      </c>
      <c r="T57">
        <v>0</v>
      </c>
      <c r="U57">
        <v>319.54192441605659</v>
      </c>
      <c r="V57">
        <v>2.2998541611624832</v>
      </c>
      <c r="W57">
        <v>5.8897838255377257</v>
      </c>
      <c r="X57">
        <v>20.279099980362073</v>
      </c>
      <c r="Y57">
        <v>0</v>
      </c>
      <c r="Z57">
        <v>3.1982829099999996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13.131823455397951</v>
      </c>
      <c r="AL57">
        <v>19.462820201376939</v>
      </c>
      <c r="AM57">
        <v>3.8759432774193554</v>
      </c>
      <c r="AN57">
        <v>0</v>
      </c>
      <c r="AO57">
        <v>0</v>
      </c>
      <c r="AP57">
        <v>0</v>
      </c>
      <c r="AQ57">
        <v>0</v>
      </c>
      <c r="AR57">
        <v>8.6632383999999991</v>
      </c>
      <c r="AS57">
        <v>7.8228577515611057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673.61029760080373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86.561514913948386</v>
      </c>
      <c r="L58">
        <v>32.830246622265243</v>
      </c>
      <c r="M58">
        <v>0</v>
      </c>
      <c r="N58">
        <v>28.962460228691683</v>
      </c>
      <c r="O58">
        <v>48.639658216415413</v>
      </c>
      <c r="P58">
        <v>60.092344625072165</v>
      </c>
      <c r="Q58">
        <v>2.6755103679245287</v>
      </c>
      <c r="R58">
        <v>5.7908024162544178</v>
      </c>
      <c r="S58">
        <v>3.8594993657718111</v>
      </c>
      <c r="T58">
        <v>0</v>
      </c>
      <c r="U58">
        <v>319.54192441605659</v>
      </c>
      <c r="V58">
        <v>2.2998541611624832</v>
      </c>
      <c r="W58">
        <v>5.8897838255377257</v>
      </c>
      <c r="X58">
        <v>20.279099980362073</v>
      </c>
      <c r="Y58">
        <v>0</v>
      </c>
      <c r="Z58">
        <v>3.1982829099999996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13.131823455397951</v>
      </c>
      <c r="AL58">
        <v>19.462820201376939</v>
      </c>
      <c r="AM58">
        <v>3.8759432774193554</v>
      </c>
      <c r="AN58">
        <v>0</v>
      </c>
      <c r="AO58">
        <v>0</v>
      </c>
      <c r="AP58">
        <v>0</v>
      </c>
      <c r="AQ58">
        <v>0</v>
      </c>
      <c r="AR58">
        <v>8.6632383999999991</v>
      </c>
      <c r="AS58">
        <v>7.8228577515611057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673.57766513521756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86.561514913948386</v>
      </c>
      <c r="L59">
        <v>32.83022946462026</v>
      </c>
      <c r="M59">
        <v>0</v>
      </c>
      <c r="N59">
        <v>28.962460228691683</v>
      </c>
      <c r="O59">
        <v>48.639658216415413</v>
      </c>
      <c r="P59">
        <v>60.092344625072165</v>
      </c>
      <c r="Q59">
        <v>2.6755103679245287</v>
      </c>
      <c r="R59">
        <v>5.7908024162544178</v>
      </c>
      <c r="S59">
        <v>3.8594993657718111</v>
      </c>
      <c r="T59">
        <v>0</v>
      </c>
      <c r="U59">
        <v>319.54192441605659</v>
      </c>
      <c r="V59">
        <v>2.2998541611624832</v>
      </c>
      <c r="W59">
        <v>5.8897838255377257</v>
      </c>
      <c r="X59">
        <v>20.279099980362073</v>
      </c>
      <c r="Y59">
        <v>0</v>
      </c>
      <c r="Z59">
        <v>3.1982829099999996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13.131823455397951</v>
      </c>
      <c r="AL59">
        <v>3.1341095500000007</v>
      </c>
      <c r="AM59">
        <v>3.8759432774193554</v>
      </c>
      <c r="AN59">
        <v>0</v>
      </c>
      <c r="AO59">
        <v>0</v>
      </c>
      <c r="AP59">
        <v>0</v>
      </c>
      <c r="AQ59">
        <v>0</v>
      </c>
      <c r="AR59">
        <v>8.6632383999999991</v>
      </c>
      <c r="AS59">
        <v>7.8228577515611057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657.24893732619557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86.561514913948386</v>
      </c>
      <c r="L60">
        <v>32.830214539023814</v>
      </c>
      <c r="M60">
        <v>0</v>
      </c>
      <c r="N60">
        <v>28.962460228691683</v>
      </c>
      <c r="O60">
        <v>48.639658216415413</v>
      </c>
      <c r="P60">
        <v>60.092344625072165</v>
      </c>
      <c r="Q60">
        <v>2.6755103679245287</v>
      </c>
      <c r="R60">
        <v>5.7908024162544178</v>
      </c>
      <c r="S60">
        <v>3.8594993657718111</v>
      </c>
      <c r="T60">
        <v>0</v>
      </c>
      <c r="U60">
        <v>319.54192441605659</v>
      </c>
      <c r="V60">
        <v>2.2998541611624832</v>
      </c>
      <c r="W60">
        <v>5.8897838255377257</v>
      </c>
      <c r="X60">
        <v>20.279099980362073</v>
      </c>
      <c r="Y60">
        <v>0</v>
      </c>
      <c r="Z60">
        <v>3.1982829099999996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13.131823455397951</v>
      </c>
      <c r="AL60">
        <v>0.56983810000000013</v>
      </c>
      <c r="AM60">
        <v>3.8759432774193554</v>
      </c>
      <c r="AN60">
        <v>0</v>
      </c>
      <c r="AO60">
        <v>0</v>
      </c>
      <c r="AP60">
        <v>0</v>
      </c>
      <c r="AQ60">
        <v>0</v>
      </c>
      <c r="AR60">
        <v>8.6632383999999991</v>
      </c>
      <c r="AS60">
        <v>7.8228577515611057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654.68465095059912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86.561514913948386</v>
      </c>
      <c r="L61">
        <v>32.830201436523495</v>
      </c>
      <c r="M61">
        <v>0</v>
      </c>
      <c r="N61">
        <v>28.962460228691683</v>
      </c>
      <c r="O61">
        <v>48.639658216415413</v>
      </c>
      <c r="P61">
        <v>60.092344625072165</v>
      </c>
      <c r="Q61">
        <v>2.6755103679245287</v>
      </c>
      <c r="R61">
        <v>5.7908024162544178</v>
      </c>
      <c r="S61">
        <v>3.8594993657718111</v>
      </c>
      <c r="T61">
        <v>0</v>
      </c>
      <c r="U61">
        <v>319.54192441605659</v>
      </c>
      <c r="V61">
        <v>2.2998541611624832</v>
      </c>
      <c r="W61">
        <v>5.8897838255377257</v>
      </c>
      <c r="X61">
        <v>20.279099980362073</v>
      </c>
      <c r="Y61">
        <v>0</v>
      </c>
      <c r="Z61">
        <v>3.1982829099999996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13.131823455397951</v>
      </c>
      <c r="AL61">
        <v>0.56983810000000013</v>
      </c>
      <c r="AM61">
        <v>3.8759432774193554</v>
      </c>
      <c r="AN61">
        <v>0</v>
      </c>
      <c r="AO61">
        <v>0</v>
      </c>
      <c r="AP61">
        <v>0</v>
      </c>
      <c r="AQ61">
        <v>0</v>
      </c>
      <c r="AR61">
        <v>8.6632383999999991</v>
      </c>
      <c r="AS61">
        <v>7.8228577515611057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654.68463784809876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86.561514913948386</v>
      </c>
      <c r="L62">
        <v>32.830201436523495</v>
      </c>
      <c r="M62">
        <v>0</v>
      </c>
      <c r="N62">
        <v>28.962460228691683</v>
      </c>
      <c r="O62">
        <v>48.639658216415413</v>
      </c>
      <c r="P62">
        <v>60.092344625072165</v>
      </c>
      <c r="Q62">
        <v>2.6755103679245287</v>
      </c>
      <c r="R62">
        <v>5.7908024162544178</v>
      </c>
      <c r="S62">
        <v>3.8594993657718111</v>
      </c>
      <c r="T62">
        <v>0</v>
      </c>
      <c r="U62">
        <v>319.54192441605659</v>
      </c>
      <c r="V62">
        <v>2.2998541611624832</v>
      </c>
      <c r="W62">
        <v>5.8897838255377257</v>
      </c>
      <c r="X62">
        <v>20.279099980362073</v>
      </c>
      <c r="Y62">
        <v>0</v>
      </c>
      <c r="Z62">
        <v>3.1982829099999996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13.131823455397951</v>
      </c>
      <c r="AL62">
        <v>0.56983810000000013</v>
      </c>
      <c r="AM62">
        <v>3.8759432774193554</v>
      </c>
      <c r="AN62">
        <v>0</v>
      </c>
      <c r="AO62">
        <v>0</v>
      </c>
      <c r="AP62">
        <v>0</v>
      </c>
      <c r="AQ62">
        <v>0</v>
      </c>
      <c r="AR62">
        <v>8.6632383999999991</v>
      </c>
      <c r="AS62">
        <v>7.8228577515611057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654.68463784809876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86.561514913948386</v>
      </c>
      <c r="L63">
        <v>32.830201436523495</v>
      </c>
      <c r="M63">
        <v>0</v>
      </c>
      <c r="N63">
        <v>28.962460228691683</v>
      </c>
      <c r="O63">
        <v>48.639658216415413</v>
      </c>
      <c r="P63">
        <v>63.882106369772686</v>
      </c>
      <c r="Q63">
        <v>2.6755103679245287</v>
      </c>
      <c r="R63">
        <v>5.7908024162544178</v>
      </c>
      <c r="S63">
        <v>3.8594993657718111</v>
      </c>
      <c r="T63">
        <v>0</v>
      </c>
      <c r="U63">
        <v>319.54192441605659</v>
      </c>
      <c r="V63">
        <v>2.2998541611624832</v>
      </c>
      <c r="W63">
        <v>5.8897838255377257</v>
      </c>
      <c r="X63">
        <v>20.279099980362073</v>
      </c>
      <c r="Y63">
        <v>0</v>
      </c>
      <c r="Z63">
        <v>3.1982829099999996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13.131823455397951</v>
      </c>
      <c r="AL63">
        <v>0.56983810000000013</v>
      </c>
      <c r="AM63">
        <v>3.8759432774193554</v>
      </c>
      <c r="AN63">
        <v>0</v>
      </c>
      <c r="AO63">
        <v>0</v>
      </c>
      <c r="AP63">
        <v>0</v>
      </c>
      <c r="AQ63">
        <v>0</v>
      </c>
      <c r="AR63">
        <v>8.6632383999999991</v>
      </c>
      <c r="AS63">
        <v>7.8228577515611057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658.47439959279939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86.561514913948386</v>
      </c>
      <c r="L64">
        <v>32.829691689786401</v>
      </c>
      <c r="M64">
        <v>0</v>
      </c>
      <c r="N64">
        <v>28.962460228691683</v>
      </c>
      <c r="O64">
        <v>48.639658216415413</v>
      </c>
      <c r="P64">
        <v>64.596283084004597</v>
      </c>
      <c r="Q64">
        <v>2.6755103679245287</v>
      </c>
      <c r="R64">
        <v>5.7908024162544178</v>
      </c>
      <c r="S64">
        <v>3.8594993657718111</v>
      </c>
      <c r="T64">
        <v>0</v>
      </c>
      <c r="U64">
        <v>319.54192441605659</v>
      </c>
      <c r="V64">
        <v>2.2998541611624832</v>
      </c>
      <c r="W64">
        <v>5.8897838255377257</v>
      </c>
      <c r="X64">
        <v>20.279099980362073</v>
      </c>
      <c r="Y64">
        <v>0</v>
      </c>
      <c r="Z64">
        <v>3.1982829099999996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13.131823455397951</v>
      </c>
      <c r="AL64">
        <v>0.56983810000000013</v>
      </c>
      <c r="AM64">
        <v>3.8759432774193554</v>
      </c>
      <c r="AN64">
        <v>0</v>
      </c>
      <c r="AO64">
        <v>0</v>
      </c>
      <c r="AP64">
        <v>0</v>
      </c>
      <c r="AQ64">
        <v>0</v>
      </c>
      <c r="AR64">
        <v>8.6632383999999991</v>
      </c>
      <c r="AS64">
        <v>7.8228577515611057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659.18806656029426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86.561514913948386</v>
      </c>
      <c r="L65">
        <v>32.830189842320188</v>
      </c>
      <c r="M65">
        <v>0</v>
      </c>
      <c r="N65">
        <v>28.962460228691683</v>
      </c>
      <c r="O65">
        <v>48.639658216415413</v>
      </c>
      <c r="P65">
        <v>64.280536241270369</v>
      </c>
      <c r="Q65">
        <v>2.6755103679245287</v>
      </c>
      <c r="R65">
        <v>5.7908024162544178</v>
      </c>
      <c r="S65">
        <v>3.8594993657718111</v>
      </c>
      <c r="T65">
        <v>0</v>
      </c>
      <c r="U65">
        <v>319.54192441605659</v>
      </c>
      <c r="V65">
        <v>2.1991796523754346</v>
      </c>
      <c r="W65">
        <v>5.8884650348423193</v>
      </c>
      <c r="X65">
        <v>20.278185473684211</v>
      </c>
      <c r="Y65">
        <v>0</v>
      </c>
      <c r="Z65">
        <v>3.1982829099999996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13.131823455397951</v>
      </c>
      <c r="AL65">
        <v>0.56983810000000013</v>
      </c>
      <c r="AM65">
        <v>3.8759432774193554</v>
      </c>
      <c r="AN65">
        <v>0</v>
      </c>
      <c r="AO65">
        <v>0</v>
      </c>
      <c r="AP65">
        <v>0</v>
      </c>
      <c r="AQ65">
        <v>0</v>
      </c>
      <c r="AR65">
        <v>8.6632383999999991</v>
      </c>
      <c r="AS65">
        <v>6.9281384516057098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657.87519076397814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86.561514913948386</v>
      </c>
      <c r="L66">
        <v>32.829708938722291</v>
      </c>
      <c r="M66">
        <v>0</v>
      </c>
      <c r="N66">
        <v>28.962460228691683</v>
      </c>
      <c r="O66">
        <v>48.639658216415413</v>
      </c>
      <c r="P66">
        <v>64.813384148265214</v>
      </c>
      <c r="Q66">
        <v>2.6755103679245287</v>
      </c>
      <c r="R66">
        <v>5.7908024162544178</v>
      </c>
      <c r="S66">
        <v>3.8594993657718111</v>
      </c>
      <c r="T66">
        <v>0</v>
      </c>
      <c r="U66">
        <v>319.54192441605659</v>
      </c>
      <c r="V66">
        <v>2.2208381009174314</v>
      </c>
      <c r="W66">
        <v>5.8884650348423193</v>
      </c>
      <c r="X66">
        <v>20.278185473684211</v>
      </c>
      <c r="Y66">
        <v>0</v>
      </c>
      <c r="Z66">
        <v>3.1982829099999996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4.6680515751003169</v>
      </c>
      <c r="AI66">
        <v>0</v>
      </c>
      <c r="AJ66">
        <v>0</v>
      </c>
      <c r="AK66">
        <v>13.131823455397951</v>
      </c>
      <c r="AL66">
        <v>0.56983810000000013</v>
      </c>
      <c r="AM66">
        <v>3.8759432774193554</v>
      </c>
      <c r="AN66">
        <v>0</v>
      </c>
      <c r="AO66">
        <v>0</v>
      </c>
      <c r="AP66">
        <v>0</v>
      </c>
      <c r="AQ66">
        <v>0</v>
      </c>
      <c r="AR66">
        <v>8.6632383999999991</v>
      </c>
      <c r="AS66">
        <v>6.9281384516057098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663.0972677910172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86.561514913948386</v>
      </c>
      <c r="L67">
        <v>32.829724359874881</v>
      </c>
      <c r="M67">
        <v>0</v>
      </c>
      <c r="N67">
        <v>28.962460228691683</v>
      </c>
      <c r="O67">
        <v>48.639658216415413</v>
      </c>
      <c r="P67">
        <v>64.813384148265214</v>
      </c>
      <c r="Q67">
        <v>2.6755103679245287</v>
      </c>
      <c r="R67">
        <v>5.2400843566646378</v>
      </c>
      <c r="S67">
        <v>3.8594993657718111</v>
      </c>
      <c r="T67">
        <v>0</v>
      </c>
      <c r="U67">
        <v>319.54192441605659</v>
      </c>
      <c r="V67">
        <v>2.2208381009174314</v>
      </c>
      <c r="W67">
        <v>11.377031701852266</v>
      </c>
      <c r="X67">
        <v>36.179069272484725</v>
      </c>
      <c r="Y67">
        <v>0</v>
      </c>
      <c r="Z67">
        <v>1.5991413279999998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4.8073963717001051</v>
      </c>
      <c r="AI67">
        <v>0</v>
      </c>
      <c r="AJ67">
        <v>0</v>
      </c>
      <c r="AK67">
        <v>13.131823455397951</v>
      </c>
      <c r="AL67">
        <v>0.56983810000000013</v>
      </c>
      <c r="AM67">
        <v>3.8759432774193554</v>
      </c>
      <c r="AN67">
        <v>0</v>
      </c>
      <c r="AO67">
        <v>0</v>
      </c>
      <c r="AP67">
        <v>0</v>
      </c>
      <c r="AQ67">
        <v>0</v>
      </c>
      <c r="AR67">
        <v>8.6632383999999991</v>
      </c>
      <c r="AS67">
        <v>6.2683155483942912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681.81639592977899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86.561514913948386</v>
      </c>
      <c r="L68">
        <v>32.829666495715969</v>
      </c>
      <c r="M68">
        <v>0</v>
      </c>
      <c r="N68">
        <v>28.962460228691683</v>
      </c>
      <c r="O68">
        <v>48.639658216415413</v>
      </c>
      <c r="P68">
        <v>64.813384148265214</v>
      </c>
      <c r="Q68">
        <v>2.6734529800380229</v>
      </c>
      <c r="R68">
        <v>5.7892040941370775</v>
      </c>
      <c r="S68">
        <v>3.8599659064276346</v>
      </c>
      <c r="T68">
        <v>0</v>
      </c>
      <c r="U68">
        <v>319.54192441605659</v>
      </c>
      <c r="V68">
        <v>2.2208381009174314</v>
      </c>
      <c r="W68">
        <v>11.377031701852266</v>
      </c>
      <c r="X68">
        <v>36.179069272484725</v>
      </c>
      <c r="Y68">
        <v>0</v>
      </c>
      <c r="Z68">
        <v>1.5991413279999998</v>
      </c>
      <c r="AA68">
        <v>3.4452193763478682</v>
      </c>
      <c r="AB68">
        <v>0</v>
      </c>
      <c r="AC68">
        <v>0</v>
      </c>
      <c r="AD68">
        <v>0</v>
      </c>
      <c r="AE68">
        <v>4.041447543881528</v>
      </c>
      <c r="AF68">
        <v>0</v>
      </c>
      <c r="AG68">
        <v>0</v>
      </c>
      <c r="AH68">
        <v>4.8073963717001051</v>
      </c>
      <c r="AI68">
        <v>0</v>
      </c>
      <c r="AJ68">
        <v>0</v>
      </c>
      <c r="AK68">
        <v>13.131823455397951</v>
      </c>
      <c r="AL68">
        <v>0.56983810000000013</v>
      </c>
      <c r="AM68">
        <v>3.8759432774193554</v>
      </c>
      <c r="AN68">
        <v>0</v>
      </c>
      <c r="AO68">
        <v>0</v>
      </c>
      <c r="AP68">
        <v>0</v>
      </c>
      <c r="AQ68">
        <v>0</v>
      </c>
      <c r="AR68">
        <v>8.6632383999999991</v>
      </c>
      <c r="AS68">
        <v>6.2683155483942912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689.85053387609128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85.929135925991119</v>
      </c>
      <c r="L69">
        <v>32.829885878600457</v>
      </c>
      <c r="M69">
        <v>0</v>
      </c>
      <c r="N69">
        <v>28.962460228691683</v>
      </c>
      <c r="O69">
        <v>48.639658216415413</v>
      </c>
      <c r="P69">
        <v>64.813384148265214</v>
      </c>
      <c r="Q69">
        <v>2.6734529800380229</v>
      </c>
      <c r="R69">
        <v>5.7892040941370775</v>
      </c>
      <c r="S69">
        <v>3.8599659064276346</v>
      </c>
      <c r="T69">
        <v>0</v>
      </c>
      <c r="U69">
        <v>319.54192441605659</v>
      </c>
      <c r="V69">
        <v>2.2208381009174314</v>
      </c>
      <c r="W69">
        <v>11.377031701852266</v>
      </c>
      <c r="X69">
        <v>36.179069272484725</v>
      </c>
      <c r="Y69">
        <v>0</v>
      </c>
      <c r="Z69">
        <v>1.5991413279999998</v>
      </c>
      <c r="AA69">
        <v>6.8904387526957365</v>
      </c>
      <c r="AB69">
        <v>0</v>
      </c>
      <c r="AC69">
        <v>0</v>
      </c>
      <c r="AD69">
        <v>0</v>
      </c>
      <c r="AE69">
        <v>4.041447543881528</v>
      </c>
      <c r="AF69">
        <v>0</v>
      </c>
      <c r="AG69">
        <v>0</v>
      </c>
      <c r="AH69">
        <v>11.472723703400211</v>
      </c>
      <c r="AI69">
        <v>0</v>
      </c>
      <c r="AJ69">
        <v>0</v>
      </c>
      <c r="AK69">
        <v>13.131823455397951</v>
      </c>
      <c r="AL69">
        <v>0.56983810000000013</v>
      </c>
      <c r="AM69">
        <v>3.8759432774193554</v>
      </c>
      <c r="AN69">
        <v>0</v>
      </c>
      <c r="AO69">
        <v>0</v>
      </c>
      <c r="AP69">
        <v>0</v>
      </c>
      <c r="AQ69">
        <v>0</v>
      </c>
      <c r="AR69">
        <v>8.6632383999999991</v>
      </c>
      <c r="AS69">
        <v>6.2683155483942912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699.32892097906654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81.7095308819557</v>
      </c>
      <c r="L70">
        <v>32.829779276005446</v>
      </c>
      <c r="M70">
        <v>0</v>
      </c>
      <c r="N70">
        <v>28.962460228691683</v>
      </c>
      <c r="O70">
        <v>48.639658216415413</v>
      </c>
      <c r="P70">
        <v>64.813384148265214</v>
      </c>
      <c r="Q70">
        <v>2.6734529800380229</v>
      </c>
      <c r="R70">
        <v>5.7892040941370775</v>
      </c>
      <c r="S70">
        <v>3.8599659064276346</v>
      </c>
      <c r="T70">
        <v>0</v>
      </c>
      <c r="U70">
        <v>319.54192441605659</v>
      </c>
      <c r="V70">
        <v>2.2208381009174314</v>
      </c>
      <c r="W70">
        <v>11.377031701852266</v>
      </c>
      <c r="X70">
        <v>36.179069272484725</v>
      </c>
      <c r="Y70">
        <v>0</v>
      </c>
      <c r="Z70">
        <v>1.5991413279999998</v>
      </c>
      <c r="AA70">
        <v>6.8904387526957365</v>
      </c>
      <c r="AB70">
        <v>0.81729581350337599</v>
      </c>
      <c r="AC70">
        <v>0</v>
      </c>
      <c r="AD70">
        <v>0</v>
      </c>
      <c r="AE70">
        <v>4.041447543881528</v>
      </c>
      <c r="AF70">
        <v>0</v>
      </c>
      <c r="AG70">
        <v>0</v>
      </c>
      <c r="AH70">
        <v>11.472723703400211</v>
      </c>
      <c r="AI70">
        <v>0</v>
      </c>
      <c r="AJ70">
        <v>0</v>
      </c>
      <c r="AK70">
        <v>13.131823455397951</v>
      </c>
      <c r="AL70">
        <v>0.56983810000000013</v>
      </c>
      <c r="AM70">
        <v>3.8759432774193554</v>
      </c>
      <c r="AN70">
        <v>0</v>
      </c>
      <c r="AO70">
        <v>0</v>
      </c>
      <c r="AP70">
        <v>0</v>
      </c>
      <c r="AQ70">
        <v>0</v>
      </c>
      <c r="AR70">
        <v>8.6632383999999991</v>
      </c>
      <c r="AS70">
        <v>6.2683155483942912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695.92650514593947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80.658855132906965</v>
      </c>
      <c r="L71">
        <v>32.829779276005446</v>
      </c>
      <c r="M71">
        <v>0</v>
      </c>
      <c r="N71">
        <v>28.962460228691683</v>
      </c>
      <c r="O71">
        <v>48.639658216415413</v>
      </c>
      <c r="P71">
        <v>64.813384148265214</v>
      </c>
      <c r="Q71">
        <v>2.6734529800380229</v>
      </c>
      <c r="R71">
        <v>5.7892040941370775</v>
      </c>
      <c r="S71">
        <v>3.8599659064276346</v>
      </c>
      <c r="T71">
        <v>0</v>
      </c>
      <c r="U71">
        <v>319.54192441605659</v>
      </c>
      <c r="V71">
        <v>2.2208381009174314</v>
      </c>
      <c r="W71">
        <v>11.377031701852266</v>
      </c>
      <c r="X71">
        <v>36.179069272484725</v>
      </c>
      <c r="Y71">
        <v>0</v>
      </c>
      <c r="Z71">
        <v>1.5991413279999998</v>
      </c>
      <c r="AA71">
        <v>6.8904387526957365</v>
      </c>
      <c r="AB71">
        <v>3.2299529005251317</v>
      </c>
      <c r="AC71">
        <v>0</v>
      </c>
      <c r="AD71">
        <v>0</v>
      </c>
      <c r="AE71">
        <v>4.041447543881528</v>
      </c>
      <c r="AF71">
        <v>0</v>
      </c>
      <c r="AG71">
        <v>0</v>
      </c>
      <c r="AH71">
        <v>14.86344768</v>
      </c>
      <c r="AI71">
        <v>0</v>
      </c>
      <c r="AJ71">
        <v>0</v>
      </c>
      <c r="AK71">
        <v>13.131823455397951</v>
      </c>
      <c r="AL71">
        <v>0.56983810000000013</v>
      </c>
      <c r="AM71">
        <v>3.8759432774193554</v>
      </c>
      <c r="AN71">
        <v>0</v>
      </c>
      <c r="AO71">
        <v>0</v>
      </c>
      <c r="AP71">
        <v>0</v>
      </c>
      <c r="AQ71">
        <v>0</v>
      </c>
      <c r="AR71">
        <v>8.6632383999999991</v>
      </c>
      <c r="AS71">
        <v>6.2683155483942912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700.67921046051242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85.930451919779273</v>
      </c>
      <c r="L72">
        <v>32.829779276005446</v>
      </c>
      <c r="M72">
        <v>0</v>
      </c>
      <c r="N72">
        <v>28.962460228691683</v>
      </c>
      <c r="O72">
        <v>48.639658216415413</v>
      </c>
      <c r="P72">
        <v>64.813384148265214</v>
      </c>
      <c r="Q72">
        <v>2.6734529800380229</v>
      </c>
      <c r="R72">
        <v>5.7892040941370775</v>
      </c>
      <c r="S72">
        <v>3.8599659064276346</v>
      </c>
      <c r="T72">
        <v>0</v>
      </c>
      <c r="U72">
        <v>319.54192441605659</v>
      </c>
      <c r="V72">
        <v>2.2208381009174314</v>
      </c>
      <c r="W72">
        <v>11.377031701852266</v>
      </c>
      <c r="X72">
        <v>36.179069272484725</v>
      </c>
      <c r="Y72">
        <v>0</v>
      </c>
      <c r="Z72">
        <v>1.5991413279999998</v>
      </c>
      <c r="AA72">
        <v>6.8904387526957365</v>
      </c>
      <c r="AB72">
        <v>3.2299529005251317</v>
      </c>
      <c r="AC72">
        <v>2.3730446419035647</v>
      </c>
      <c r="AD72">
        <v>0</v>
      </c>
      <c r="AE72">
        <v>4.041447543881528</v>
      </c>
      <c r="AF72">
        <v>0</v>
      </c>
      <c r="AG72">
        <v>0</v>
      </c>
      <c r="AH72">
        <v>14.86344768</v>
      </c>
      <c r="AI72">
        <v>0</v>
      </c>
      <c r="AJ72">
        <v>0</v>
      </c>
      <c r="AK72">
        <v>13.131823455397951</v>
      </c>
      <c r="AL72">
        <v>0.56983810000000013</v>
      </c>
      <c r="AM72">
        <v>3.8759432774193554</v>
      </c>
      <c r="AN72">
        <v>0</v>
      </c>
      <c r="AO72">
        <v>0</v>
      </c>
      <c r="AP72">
        <v>0</v>
      </c>
      <c r="AQ72">
        <v>0</v>
      </c>
      <c r="AR72">
        <v>8.6632383999999991</v>
      </c>
      <c r="AS72">
        <v>6.2683155483942912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708.32385188928822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85.929825403653822</v>
      </c>
      <c r="L73">
        <v>32.829779276005446</v>
      </c>
      <c r="M73">
        <v>0</v>
      </c>
      <c r="N73">
        <v>28.962460228691683</v>
      </c>
      <c r="O73">
        <v>48.639658216415413</v>
      </c>
      <c r="P73">
        <v>64.813384148265214</v>
      </c>
      <c r="Q73">
        <v>2.6734529800380229</v>
      </c>
      <c r="R73">
        <v>5.7892040941370775</v>
      </c>
      <c r="S73">
        <v>3.8599659064276346</v>
      </c>
      <c r="T73">
        <v>0</v>
      </c>
      <c r="U73">
        <v>319.54192441605659</v>
      </c>
      <c r="V73">
        <v>2.2208381009174314</v>
      </c>
      <c r="W73">
        <v>11.377031701852266</v>
      </c>
      <c r="X73">
        <v>36.179069272484725</v>
      </c>
      <c r="Y73">
        <v>0</v>
      </c>
      <c r="Z73">
        <v>1.5991413279999998</v>
      </c>
      <c r="AA73">
        <v>10.335658129043601</v>
      </c>
      <c r="AB73">
        <v>6.4599055470367599</v>
      </c>
      <c r="AC73">
        <v>4.7460890298413689</v>
      </c>
      <c r="AD73">
        <v>1.9435515000000001</v>
      </c>
      <c r="AE73">
        <v>4.041447543881528</v>
      </c>
      <c r="AF73">
        <v>0</v>
      </c>
      <c r="AG73">
        <v>0</v>
      </c>
      <c r="AH73">
        <v>22.945447406800422</v>
      </c>
      <c r="AI73">
        <v>0</v>
      </c>
      <c r="AJ73">
        <v>0</v>
      </c>
      <c r="AK73">
        <v>13.131823455397951</v>
      </c>
      <c r="AL73">
        <v>0.56983810000000013</v>
      </c>
      <c r="AM73">
        <v>3.8759432774193554</v>
      </c>
      <c r="AN73">
        <v>0</v>
      </c>
      <c r="AO73">
        <v>0</v>
      </c>
      <c r="AP73">
        <v>0</v>
      </c>
      <c r="AQ73">
        <v>0</v>
      </c>
      <c r="AR73">
        <v>8.6632383999999991</v>
      </c>
      <c r="AS73">
        <v>6.2683155483942912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727.39699301076053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85.929824560624994</v>
      </c>
      <c r="L74">
        <v>32.829779276005446</v>
      </c>
      <c r="M74">
        <v>0</v>
      </c>
      <c r="N74">
        <v>28.962460228691683</v>
      </c>
      <c r="O74">
        <v>48.639658216415413</v>
      </c>
      <c r="P74">
        <v>64.813384148265214</v>
      </c>
      <c r="Q74">
        <v>2.6734529800380229</v>
      </c>
      <c r="R74">
        <v>5.7892040941370775</v>
      </c>
      <c r="S74">
        <v>3.8599659064276346</v>
      </c>
      <c r="T74">
        <v>0</v>
      </c>
      <c r="U74">
        <v>319.54192441605659</v>
      </c>
      <c r="V74">
        <v>2.2208381009174314</v>
      </c>
      <c r="W74">
        <v>11.377031701852266</v>
      </c>
      <c r="X74">
        <v>36.179069272484725</v>
      </c>
      <c r="Y74">
        <v>0</v>
      </c>
      <c r="Z74">
        <v>4.7974242379999996</v>
      </c>
      <c r="AA74">
        <v>10.335658129043601</v>
      </c>
      <c r="AB74">
        <v>9.6898584475618925</v>
      </c>
      <c r="AC74">
        <v>7.1263150615674569</v>
      </c>
      <c r="AD74">
        <v>4.4701684753974256</v>
      </c>
      <c r="AE74">
        <v>8.0828948337490267</v>
      </c>
      <c r="AF74">
        <v>0</v>
      </c>
      <c r="AG74">
        <v>0</v>
      </c>
      <c r="AH74">
        <v>22.945447406800422</v>
      </c>
      <c r="AI74">
        <v>0</v>
      </c>
      <c r="AJ74">
        <v>0</v>
      </c>
      <c r="AK74">
        <v>13.131823455397951</v>
      </c>
      <c r="AL74">
        <v>0.56983810000000013</v>
      </c>
      <c r="AM74">
        <v>3.8759432774193554</v>
      </c>
      <c r="AN74">
        <v>0</v>
      </c>
      <c r="AO74">
        <v>0</v>
      </c>
      <c r="AP74">
        <v>0</v>
      </c>
      <c r="AQ74">
        <v>0</v>
      </c>
      <c r="AR74">
        <v>8.6632383999999991</v>
      </c>
      <c r="AS74">
        <v>6.2683155483942912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742.77351827524762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85.929824560624994</v>
      </c>
      <c r="L75">
        <v>32.829779276005446</v>
      </c>
      <c r="M75">
        <v>0</v>
      </c>
      <c r="N75">
        <v>28.962460228691683</v>
      </c>
      <c r="O75">
        <v>48.639658216415413</v>
      </c>
      <c r="P75">
        <v>64.813384148265214</v>
      </c>
      <c r="Q75">
        <v>2.6734529800380229</v>
      </c>
      <c r="R75">
        <v>5.7892040941370775</v>
      </c>
      <c r="S75">
        <v>3.8599659064276346</v>
      </c>
      <c r="T75">
        <v>0</v>
      </c>
      <c r="U75">
        <v>319.54192441605659</v>
      </c>
      <c r="V75">
        <v>2.2208381009174314</v>
      </c>
      <c r="W75">
        <v>11.377031701852266</v>
      </c>
      <c r="X75">
        <v>36.179069272484725</v>
      </c>
      <c r="Y75">
        <v>0</v>
      </c>
      <c r="Z75">
        <v>4.7974242379999996</v>
      </c>
      <c r="AA75">
        <v>10.335658129043601</v>
      </c>
      <c r="AB75">
        <v>9.6898584475618925</v>
      </c>
      <c r="AC75">
        <v>7.1263150615674569</v>
      </c>
      <c r="AD75">
        <v>6.720801017411052</v>
      </c>
      <c r="AE75">
        <v>8.0828948337490267</v>
      </c>
      <c r="AF75">
        <v>0</v>
      </c>
      <c r="AG75">
        <v>0</v>
      </c>
      <c r="AH75">
        <v>22.945447406800422</v>
      </c>
      <c r="AI75">
        <v>0</v>
      </c>
      <c r="AJ75">
        <v>0</v>
      </c>
      <c r="AK75">
        <v>13.131823455397951</v>
      </c>
      <c r="AL75">
        <v>0.56983810000000013</v>
      </c>
      <c r="AM75">
        <v>3.8759432774193554</v>
      </c>
      <c r="AN75">
        <v>0</v>
      </c>
      <c r="AO75">
        <v>0</v>
      </c>
      <c r="AP75">
        <v>0</v>
      </c>
      <c r="AQ75">
        <v>0</v>
      </c>
      <c r="AR75">
        <v>8.6632383999999991</v>
      </c>
      <c r="AS75">
        <v>5.9384043508028546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744.69423961966993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85.929824560624994</v>
      </c>
      <c r="L76">
        <v>32.829779276005446</v>
      </c>
      <c r="M76">
        <v>0</v>
      </c>
      <c r="N76">
        <v>28.962460228691683</v>
      </c>
      <c r="O76">
        <v>48.639658216415413</v>
      </c>
      <c r="P76">
        <v>64.813384148265214</v>
      </c>
      <c r="Q76">
        <v>2.6734529800380229</v>
      </c>
      <c r="R76">
        <v>5.7892040941370775</v>
      </c>
      <c r="S76">
        <v>3.8599659064276346</v>
      </c>
      <c r="T76">
        <v>0</v>
      </c>
      <c r="U76">
        <v>319.54192441605659</v>
      </c>
      <c r="V76">
        <v>2.2208381009174314</v>
      </c>
      <c r="W76">
        <v>11.377031701852266</v>
      </c>
      <c r="X76">
        <v>36.179069272484725</v>
      </c>
      <c r="Y76">
        <v>0</v>
      </c>
      <c r="Z76">
        <v>4.7974242379999996</v>
      </c>
      <c r="AA76">
        <v>10.335658129043601</v>
      </c>
      <c r="AB76">
        <v>9.6898584475618925</v>
      </c>
      <c r="AC76">
        <v>7.1263150615674569</v>
      </c>
      <c r="AD76">
        <v>6.720801017411052</v>
      </c>
      <c r="AE76">
        <v>8.0828948337490267</v>
      </c>
      <c r="AF76">
        <v>0</v>
      </c>
      <c r="AG76">
        <v>0</v>
      </c>
      <c r="AH76">
        <v>22.945447406800422</v>
      </c>
      <c r="AI76">
        <v>0</v>
      </c>
      <c r="AJ76">
        <v>0</v>
      </c>
      <c r="AK76">
        <v>13.131823455397951</v>
      </c>
      <c r="AL76">
        <v>0.56983810000000013</v>
      </c>
      <c r="AM76">
        <v>3.8759432774193554</v>
      </c>
      <c r="AN76">
        <v>0</v>
      </c>
      <c r="AO76">
        <v>0</v>
      </c>
      <c r="AP76">
        <v>0</v>
      </c>
      <c r="AQ76">
        <v>0</v>
      </c>
      <c r="AR76">
        <v>8.6632383999999991</v>
      </c>
      <c r="AS76">
        <v>5.9384043508028546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744.69423961966993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85.929824560624994</v>
      </c>
      <c r="L77">
        <v>23.170705906397071</v>
      </c>
      <c r="M77">
        <v>0</v>
      </c>
      <c r="N77">
        <v>28.962460228691683</v>
      </c>
      <c r="O77">
        <v>48.639658216415413</v>
      </c>
      <c r="P77">
        <v>65.93025599122285</v>
      </c>
      <c r="Q77">
        <v>2.6734529800380229</v>
      </c>
      <c r="R77">
        <v>10.387569826735094</v>
      </c>
      <c r="S77">
        <v>3.8599659064276346</v>
      </c>
      <c r="T77">
        <v>0</v>
      </c>
      <c r="U77">
        <v>319.54192441605659</v>
      </c>
      <c r="V77">
        <v>2.4611304472843449</v>
      </c>
      <c r="W77">
        <v>11.377031701852266</v>
      </c>
      <c r="X77">
        <v>36.179069272484725</v>
      </c>
      <c r="Y77">
        <v>0</v>
      </c>
      <c r="Z77">
        <v>4.7974242379999996</v>
      </c>
      <c r="AA77">
        <v>10.335658129043601</v>
      </c>
      <c r="AB77">
        <v>9.6898584475618925</v>
      </c>
      <c r="AC77">
        <v>7.1263150615674569</v>
      </c>
      <c r="AD77">
        <v>6.720801017411052</v>
      </c>
      <c r="AE77">
        <v>8.0828948337490267</v>
      </c>
      <c r="AF77">
        <v>0</v>
      </c>
      <c r="AG77">
        <v>0</v>
      </c>
      <c r="AH77">
        <v>22.945447406800422</v>
      </c>
      <c r="AI77">
        <v>0</v>
      </c>
      <c r="AJ77">
        <v>0</v>
      </c>
      <c r="AK77">
        <v>13.131823455397951</v>
      </c>
      <c r="AL77">
        <v>3.1341095500000007</v>
      </c>
      <c r="AM77">
        <v>3.8759432774193554</v>
      </c>
      <c r="AN77">
        <v>0</v>
      </c>
      <c r="AO77">
        <v>0</v>
      </c>
      <c r="AP77">
        <v>0.15704812982634636</v>
      </c>
      <c r="AQ77">
        <v>0</v>
      </c>
      <c r="AR77">
        <v>8.6632383999999991</v>
      </c>
      <c r="AS77">
        <v>5.9384043508028546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743.71201575181044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85.929824560624994</v>
      </c>
      <c r="L78">
        <v>23.170705906397071</v>
      </c>
      <c r="M78">
        <v>0</v>
      </c>
      <c r="N78">
        <v>28.962460228691683</v>
      </c>
      <c r="O78">
        <v>48.639658216415413</v>
      </c>
      <c r="P78">
        <v>65.978145339528666</v>
      </c>
      <c r="Q78">
        <v>2.6734529800380229</v>
      </c>
      <c r="R78">
        <v>10.396860693698093</v>
      </c>
      <c r="S78">
        <v>6.4699090949764511</v>
      </c>
      <c r="T78">
        <v>0</v>
      </c>
      <c r="U78">
        <v>319.54192441605659</v>
      </c>
      <c r="V78">
        <v>2.4611304472843449</v>
      </c>
      <c r="W78">
        <v>11.377031701852266</v>
      </c>
      <c r="X78">
        <v>36.179069272484725</v>
      </c>
      <c r="Y78">
        <v>0</v>
      </c>
      <c r="Z78">
        <v>4.7974242379999996</v>
      </c>
      <c r="AA78">
        <v>10.335658129043601</v>
      </c>
      <c r="AB78">
        <v>9.6898584475618925</v>
      </c>
      <c r="AC78">
        <v>7.1263150615674569</v>
      </c>
      <c r="AD78">
        <v>6.720801017411052</v>
      </c>
      <c r="AE78">
        <v>8.0828948337490267</v>
      </c>
      <c r="AF78">
        <v>0</v>
      </c>
      <c r="AG78">
        <v>0</v>
      </c>
      <c r="AH78">
        <v>22.945447406800422</v>
      </c>
      <c r="AI78">
        <v>0</v>
      </c>
      <c r="AJ78">
        <v>0</v>
      </c>
      <c r="AK78">
        <v>13.131823455397951</v>
      </c>
      <c r="AL78">
        <v>19.462820201376939</v>
      </c>
      <c r="AM78">
        <v>3.8759432774193554</v>
      </c>
      <c r="AN78">
        <v>0</v>
      </c>
      <c r="AO78">
        <v>0</v>
      </c>
      <c r="AP78">
        <v>1.6332999914873243</v>
      </c>
      <c r="AQ78">
        <v>0</v>
      </c>
      <c r="AR78">
        <v>8.6632383999999991</v>
      </c>
      <c r="AS78">
        <v>5.9384043508028546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764.18410166866613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85.929824560624994</v>
      </c>
      <c r="L79">
        <v>23.170705906397071</v>
      </c>
      <c r="M79">
        <v>0</v>
      </c>
      <c r="N79">
        <v>28.962460228691683</v>
      </c>
      <c r="O79">
        <v>48.639658216415413</v>
      </c>
      <c r="P79">
        <v>65.978145339528666</v>
      </c>
      <c r="Q79">
        <v>2.6734529800380229</v>
      </c>
      <c r="R79">
        <v>10.396860693698093</v>
      </c>
      <c r="S79">
        <v>6.4699090949764511</v>
      </c>
      <c r="T79">
        <v>0</v>
      </c>
      <c r="U79">
        <v>319.54192441605659</v>
      </c>
      <c r="V79">
        <v>2.4611304472843449</v>
      </c>
      <c r="W79">
        <v>11.377031701852266</v>
      </c>
      <c r="X79">
        <v>36.179069272484725</v>
      </c>
      <c r="Y79">
        <v>0</v>
      </c>
      <c r="Z79">
        <v>4.7974242379999996</v>
      </c>
      <c r="AA79">
        <v>10.335658129043601</v>
      </c>
      <c r="AB79">
        <v>9.6898584475618925</v>
      </c>
      <c r="AC79">
        <v>7.1263150615674569</v>
      </c>
      <c r="AD79">
        <v>5.6362994261922781</v>
      </c>
      <c r="AE79">
        <v>8.0828948337490267</v>
      </c>
      <c r="AF79">
        <v>0</v>
      </c>
      <c r="AG79">
        <v>0</v>
      </c>
      <c r="AH79">
        <v>22.945447406800422</v>
      </c>
      <c r="AI79">
        <v>0</v>
      </c>
      <c r="AJ79">
        <v>0</v>
      </c>
      <c r="AK79">
        <v>13.131823455397951</v>
      </c>
      <c r="AL79">
        <v>19.462820201376939</v>
      </c>
      <c r="AM79">
        <v>3.8759432774193554</v>
      </c>
      <c r="AN79">
        <v>0</v>
      </c>
      <c r="AO79">
        <v>0</v>
      </c>
      <c r="AP79">
        <v>1.6332999914873243</v>
      </c>
      <c r="AQ79">
        <v>0</v>
      </c>
      <c r="AR79">
        <v>8.6632383999999991</v>
      </c>
      <c r="AS79">
        <v>5.9384043508028546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763.09960007744735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85.929824560624994</v>
      </c>
      <c r="L80">
        <v>23.170705906397071</v>
      </c>
      <c r="M80">
        <v>0</v>
      </c>
      <c r="N80">
        <v>28.962460228691683</v>
      </c>
      <c r="O80">
        <v>48.639658216415413</v>
      </c>
      <c r="P80">
        <v>65.978145339528666</v>
      </c>
      <c r="Q80">
        <v>2.6734529800380229</v>
      </c>
      <c r="R80">
        <v>10.396860693698093</v>
      </c>
      <c r="S80">
        <v>6.4699090949764511</v>
      </c>
      <c r="T80">
        <v>0</v>
      </c>
      <c r="U80">
        <v>319.54192441605659</v>
      </c>
      <c r="V80">
        <v>2.4611304472843449</v>
      </c>
      <c r="W80">
        <v>11.377031701852266</v>
      </c>
      <c r="X80">
        <v>36.179069272484725</v>
      </c>
      <c r="Y80">
        <v>0</v>
      </c>
      <c r="Z80">
        <v>1.5991413279999998</v>
      </c>
      <c r="AA80">
        <v>10.335658129043601</v>
      </c>
      <c r="AB80">
        <v>9.6898584475618925</v>
      </c>
      <c r="AC80">
        <v>2.3730446419035647</v>
      </c>
      <c r="AD80">
        <v>1.9435515000000001</v>
      </c>
      <c r="AE80">
        <v>4.041447543881528</v>
      </c>
      <c r="AF80">
        <v>0</v>
      </c>
      <c r="AG80">
        <v>0</v>
      </c>
      <c r="AH80">
        <v>22.945447406800422</v>
      </c>
      <c r="AI80">
        <v>0</v>
      </c>
      <c r="AJ80">
        <v>0</v>
      </c>
      <c r="AK80">
        <v>13.131823455397951</v>
      </c>
      <c r="AL80">
        <v>19.462820201376939</v>
      </c>
      <c r="AM80">
        <v>3.8759432774193554</v>
      </c>
      <c r="AN80">
        <v>0</v>
      </c>
      <c r="AO80">
        <v>0</v>
      </c>
      <c r="AP80">
        <v>0</v>
      </c>
      <c r="AQ80">
        <v>0</v>
      </c>
      <c r="AR80">
        <v>8.6632383999999991</v>
      </c>
      <c r="AS80">
        <v>5.9384043508028546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745.78055154023639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85.929824560624994</v>
      </c>
      <c r="L81">
        <v>23.170705906397071</v>
      </c>
      <c r="M81">
        <v>0</v>
      </c>
      <c r="N81">
        <v>28.962460228691683</v>
      </c>
      <c r="O81">
        <v>48.639658216415413</v>
      </c>
      <c r="P81">
        <v>65.978145339528666</v>
      </c>
      <c r="Q81">
        <v>2.6008901234567903</v>
      </c>
      <c r="R81">
        <v>10.126942194919394</v>
      </c>
      <c r="S81">
        <v>6.2999114835164827</v>
      </c>
      <c r="T81">
        <v>0</v>
      </c>
      <c r="U81">
        <v>319.54192441605659</v>
      </c>
      <c r="V81">
        <v>2.4611304472843449</v>
      </c>
      <c r="W81">
        <v>11.377031701852266</v>
      </c>
      <c r="X81">
        <v>36.179069272484725</v>
      </c>
      <c r="Y81">
        <v>0</v>
      </c>
      <c r="Z81">
        <v>1.5991413279999998</v>
      </c>
      <c r="AA81">
        <v>10.335658129043601</v>
      </c>
      <c r="AB81">
        <v>3.2037994162040513</v>
      </c>
      <c r="AC81">
        <v>0</v>
      </c>
      <c r="AD81">
        <v>0</v>
      </c>
      <c r="AE81">
        <v>4.041447543881528</v>
      </c>
      <c r="AF81">
        <v>0</v>
      </c>
      <c r="AG81">
        <v>0</v>
      </c>
      <c r="AH81">
        <v>17.209085555100316</v>
      </c>
      <c r="AI81">
        <v>0</v>
      </c>
      <c r="AJ81">
        <v>0</v>
      </c>
      <c r="AK81">
        <v>13.131823455397951</v>
      </c>
      <c r="AL81">
        <v>19.462820201376939</v>
      </c>
      <c r="AM81">
        <v>3.8759432774193554</v>
      </c>
      <c r="AN81">
        <v>0</v>
      </c>
      <c r="AO81">
        <v>0</v>
      </c>
      <c r="AP81">
        <v>0</v>
      </c>
      <c r="AQ81">
        <v>0</v>
      </c>
      <c r="AR81">
        <v>8.6632383999999991</v>
      </c>
      <c r="AS81">
        <v>5.9384043508028546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728.72905554845499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85.929824560624994</v>
      </c>
      <c r="L82">
        <v>23.170705906397071</v>
      </c>
      <c r="M82">
        <v>0</v>
      </c>
      <c r="N82">
        <v>28.962460228691683</v>
      </c>
      <c r="O82">
        <v>48.639658216415413</v>
      </c>
      <c r="P82">
        <v>65.978145339528666</v>
      </c>
      <c r="Q82">
        <v>2.6008901234567903</v>
      </c>
      <c r="R82">
        <v>10.126942194919394</v>
      </c>
      <c r="S82">
        <v>6.2999114835164827</v>
      </c>
      <c r="T82">
        <v>0</v>
      </c>
      <c r="U82">
        <v>319.54192441605659</v>
      </c>
      <c r="V82">
        <v>2.4611304472843449</v>
      </c>
      <c r="W82">
        <v>11.377031701852266</v>
      </c>
      <c r="X82">
        <v>36.179069272484725</v>
      </c>
      <c r="Y82">
        <v>0</v>
      </c>
      <c r="Z82">
        <v>1.5991413279999998</v>
      </c>
      <c r="AA82">
        <v>6.8904387526957365</v>
      </c>
      <c r="AB82">
        <v>3.2037994162040513</v>
      </c>
      <c r="AC82">
        <v>0</v>
      </c>
      <c r="AD82">
        <v>0</v>
      </c>
      <c r="AE82">
        <v>4.041447543881528</v>
      </c>
      <c r="AF82">
        <v>0</v>
      </c>
      <c r="AG82">
        <v>0</v>
      </c>
      <c r="AH82">
        <v>11.472723703400211</v>
      </c>
      <c r="AI82">
        <v>0</v>
      </c>
      <c r="AJ82">
        <v>0</v>
      </c>
      <c r="AK82">
        <v>13.131823455397951</v>
      </c>
      <c r="AL82">
        <v>3.1341095500000007</v>
      </c>
      <c r="AM82">
        <v>3.8759432774193554</v>
      </c>
      <c r="AN82">
        <v>0</v>
      </c>
      <c r="AO82">
        <v>0</v>
      </c>
      <c r="AP82">
        <v>0</v>
      </c>
      <c r="AQ82">
        <v>0</v>
      </c>
      <c r="AR82">
        <v>8.6632383999999991</v>
      </c>
      <c r="AS82">
        <v>5.9384043508028546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703.21876366903007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85.929824560624994</v>
      </c>
      <c r="L83">
        <v>23.170705906397071</v>
      </c>
      <c r="M83">
        <v>0</v>
      </c>
      <c r="N83">
        <v>28.962460228691683</v>
      </c>
      <c r="O83">
        <v>48.639658216415413</v>
      </c>
      <c r="P83">
        <v>60.096550151830783</v>
      </c>
      <c r="Q83">
        <v>1.9317973865030678</v>
      </c>
      <c r="R83">
        <v>5.7892040941370775</v>
      </c>
      <c r="S83">
        <v>3.8599659064276346</v>
      </c>
      <c r="T83">
        <v>0</v>
      </c>
      <c r="U83">
        <v>319.54192441605659</v>
      </c>
      <c r="V83">
        <v>2.4611304472843449</v>
      </c>
      <c r="W83">
        <v>11.377031701852266</v>
      </c>
      <c r="X83">
        <v>36.179069272484725</v>
      </c>
      <c r="Y83">
        <v>0</v>
      </c>
      <c r="Z83">
        <v>1.5991413279999998</v>
      </c>
      <c r="AA83">
        <v>6.8904387526957365</v>
      </c>
      <c r="AB83">
        <v>0</v>
      </c>
      <c r="AC83">
        <v>0</v>
      </c>
      <c r="AD83">
        <v>0</v>
      </c>
      <c r="AE83">
        <v>4.041447543881528</v>
      </c>
      <c r="AF83">
        <v>0</v>
      </c>
      <c r="AG83">
        <v>0</v>
      </c>
      <c r="AH83">
        <v>5.7363618517001056</v>
      </c>
      <c r="AI83">
        <v>0</v>
      </c>
      <c r="AJ83">
        <v>0</v>
      </c>
      <c r="AK83">
        <v>13.131823455397951</v>
      </c>
      <c r="AL83">
        <v>0.56983810000000013</v>
      </c>
      <c r="AM83">
        <v>3.8759432774193554</v>
      </c>
      <c r="AN83">
        <v>0</v>
      </c>
      <c r="AO83">
        <v>0</v>
      </c>
      <c r="AP83">
        <v>0</v>
      </c>
      <c r="AQ83">
        <v>0</v>
      </c>
      <c r="AR83">
        <v>8.6632383999999991</v>
      </c>
      <c r="AS83">
        <v>7.0930940504014277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679.54064904820154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85.929824560624994</v>
      </c>
      <c r="L84">
        <v>23.170705906397071</v>
      </c>
      <c r="M84">
        <v>0</v>
      </c>
      <c r="N84">
        <v>28.962460228691683</v>
      </c>
      <c r="O84">
        <v>48.639658216415413</v>
      </c>
      <c r="P84">
        <v>60.096550151830783</v>
      </c>
      <c r="Q84">
        <v>1.9317973865030678</v>
      </c>
      <c r="R84">
        <v>5.7892040941370775</v>
      </c>
      <c r="S84">
        <v>3.8599659064276346</v>
      </c>
      <c r="T84">
        <v>0</v>
      </c>
      <c r="U84">
        <v>319.54192441605659</v>
      </c>
      <c r="V84">
        <v>2.4611304472843449</v>
      </c>
      <c r="W84">
        <v>11.377031701852266</v>
      </c>
      <c r="X84">
        <v>36.179069272484725</v>
      </c>
      <c r="Y84">
        <v>0</v>
      </c>
      <c r="Z84">
        <v>1.5991413279999998</v>
      </c>
      <c r="AA84">
        <v>6.8904387526957365</v>
      </c>
      <c r="AB84">
        <v>0</v>
      </c>
      <c r="AC84">
        <v>0</v>
      </c>
      <c r="AD84">
        <v>0</v>
      </c>
      <c r="AE84">
        <v>4.041447543881528</v>
      </c>
      <c r="AF84">
        <v>0</v>
      </c>
      <c r="AG84">
        <v>0</v>
      </c>
      <c r="AH84">
        <v>5.7363618517001056</v>
      </c>
      <c r="AI84">
        <v>0</v>
      </c>
      <c r="AJ84">
        <v>0</v>
      </c>
      <c r="AK84">
        <v>13.131823455397951</v>
      </c>
      <c r="AL84">
        <v>0.56983810000000013</v>
      </c>
      <c r="AM84">
        <v>3.8759432774193554</v>
      </c>
      <c r="AN84">
        <v>0</v>
      </c>
      <c r="AO84">
        <v>0</v>
      </c>
      <c r="AP84">
        <v>0</v>
      </c>
      <c r="AQ84">
        <v>0</v>
      </c>
      <c r="AR84">
        <v>8.6632383999999991</v>
      </c>
      <c r="AS84">
        <v>7.0930940504014277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679.54064904820154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85.929824560624994</v>
      </c>
      <c r="L85">
        <v>23.170705906397071</v>
      </c>
      <c r="M85">
        <v>0</v>
      </c>
      <c r="N85">
        <v>28.962460228691683</v>
      </c>
      <c r="O85">
        <v>48.639658216415413</v>
      </c>
      <c r="P85">
        <v>60.096550151830783</v>
      </c>
      <c r="Q85">
        <v>1.9317973865030678</v>
      </c>
      <c r="R85">
        <v>5.7892040941370775</v>
      </c>
      <c r="S85">
        <v>3.8599659064276346</v>
      </c>
      <c r="T85">
        <v>0</v>
      </c>
      <c r="U85">
        <v>319.54192441605659</v>
      </c>
      <c r="V85">
        <v>2.4611304472843449</v>
      </c>
      <c r="W85">
        <v>11.377031701852266</v>
      </c>
      <c r="X85">
        <v>36.179069272484725</v>
      </c>
      <c r="Y85">
        <v>0</v>
      </c>
      <c r="Z85">
        <v>1.5991413279999998</v>
      </c>
      <c r="AA85">
        <v>6.8904387526957365</v>
      </c>
      <c r="AB85">
        <v>0</v>
      </c>
      <c r="AC85">
        <v>0</v>
      </c>
      <c r="AD85">
        <v>0</v>
      </c>
      <c r="AE85">
        <v>4.041447543881528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13.131823455397951</v>
      </c>
      <c r="AL85">
        <v>0.56983810000000013</v>
      </c>
      <c r="AM85">
        <v>3.8759432774193554</v>
      </c>
      <c r="AN85">
        <v>0</v>
      </c>
      <c r="AO85">
        <v>0</v>
      </c>
      <c r="AP85">
        <v>0</v>
      </c>
      <c r="AQ85">
        <v>0</v>
      </c>
      <c r="AR85">
        <v>8.6632383999999991</v>
      </c>
      <c r="AS85">
        <v>7.0930940504014277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673.80428719650149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85.929824560624994</v>
      </c>
      <c r="L86">
        <v>23.170705906397071</v>
      </c>
      <c r="M86">
        <v>0</v>
      </c>
      <c r="N86">
        <v>28.962460228691683</v>
      </c>
      <c r="O86">
        <v>48.639658216415413</v>
      </c>
      <c r="P86">
        <v>60.096550151830783</v>
      </c>
      <c r="Q86">
        <v>1.9317973865030678</v>
      </c>
      <c r="R86">
        <v>5.7892040941370775</v>
      </c>
      <c r="S86">
        <v>3.8599659064276346</v>
      </c>
      <c r="T86">
        <v>0</v>
      </c>
      <c r="U86">
        <v>319.54192441605659</v>
      </c>
      <c r="V86">
        <v>2.4611304472843449</v>
      </c>
      <c r="W86">
        <v>11.377031701852266</v>
      </c>
      <c r="X86">
        <v>36.179069272484725</v>
      </c>
      <c r="Y86">
        <v>0</v>
      </c>
      <c r="Z86">
        <v>1.5991413279999998</v>
      </c>
      <c r="AA86">
        <v>5.9086363776371336</v>
      </c>
      <c r="AB86">
        <v>0</v>
      </c>
      <c r="AC86">
        <v>0</v>
      </c>
      <c r="AD86">
        <v>0</v>
      </c>
      <c r="AE86">
        <v>4.041447543881528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13.131823455397951</v>
      </c>
      <c r="AL86">
        <v>0.56983810000000013</v>
      </c>
      <c r="AM86">
        <v>3.8759432774193554</v>
      </c>
      <c r="AN86">
        <v>0</v>
      </c>
      <c r="AO86">
        <v>0</v>
      </c>
      <c r="AP86">
        <v>0</v>
      </c>
      <c r="AQ86">
        <v>0</v>
      </c>
      <c r="AR86">
        <v>8.6632383999999991</v>
      </c>
      <c r="AS86">
        <v>7.0930940504014277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672.8224848214428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93.909664033153689</v>
      </c>
      <c r="L87">
        <v>23.169819543448035</v>
      </c>
      <c r="M87">
        <v>0</v>
      </c>
      <c r="N87">
        <v>28.962460228691683</v>
      </c>
      <c r="O87">
        <v>48.639658216415413</v>
      </c>
      <c r="P87">
        <v>60.096550151830783</v>
      </c>
      <c r="Q87">
        <v>1.9317973865030678</v>
      </c>
      <c r="R87">
        <v>5.7892040941370775</v>
      </c>
      <c r="S87">
        <v>3.8599659064276346</v>
      </c>
      <c r="T87">
        <v>0</v>
      </c>
      <c r="U87">
        <v>319.54192441605659</v>
      </c>
      <c r="V87">
        <v>2.4611304472843449</v>
      </c>
      <c r="W87">
        <v>11.377031701852266</v>
      </c>
      <c r="X87">
        <v>36.179069272484725</v>
      </c>
      <c r="Y87">
        <v>0</v>
      </c>
      <c r="Z87">
        <v>1.5991413279999998</v>
      </c>
      <c r="AA87">
        <v>3.4452193763478682</v>
      </c>
      <c r="AB87">
        <v>0</v>
      </c>
      <c r="AC87">
        <v>0</v>
      </c>
      <c r="AD87">
        <v>0</v>
      </c>
      <c r="AE87">
        <v>4.041447543881528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13.131823455397951</v>
      </c>
      <c r="AL87">
        <v>0.56983810000000013</v>
      </c>
      <c r="AM87">
        <v>3.8759432774193554</v>
      </c>
      <c r="AN87">
        <v>0</v>
      </c>
      <c r="AO87">
        <v>0</v>
      </c>
      <c r="AP87">
        <v>0</v>
      </c>
      <c r="AQ87">
        <v>0</v>
      </c>
      <c r="AR87">
        <v>8.6632383999999991</v>
      </c>
      <c r="AS87">
        <v>7.0930940504014277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678.33802092973315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85.930339697975967</v>
      </c>
      <c r="L88">
        <v>23.169819543448035</v>
      </c>
      <c r="M88">
        <v>0</v>
      </c>
      <c r="N88">
        <v>28.962460228691683</v>
      </c>
      <c r="O88">
        <v>48.639658216415413</v>
      </c>
      <c r="P88">
        <v>60.096550151830783</v>
      </c>
      <c r="Q88">
        <v>1.9317973865030678</v>
      </c>
      <c r="R88">
        <v>5.7892040941370775</v>
      </c>
      <c r="S88">
        <v>3.8599659064276346</v>
      </c>
      <c r="T88">
        <v>0</v>
      </c>
      <c r="U88">
        <v>319.54192441605659</v>
      </c>
      <c r="V88">
        <v>2.4611304472843449</v>
      </c>
      <c r="W88">
        <v>11.377031701852266</v>
      </c>
      <c r="X88">
        <v>36.179069272484725</v>
      </c>
      <c r="Y88">
        <v>0</v>
      </c>
      <c r="Z88">
        <v>1.5991413279999998</v>
      </c>
      <c r="AA88">
        <v>0</v>
      </c>
      <c r="AB88">
        <v>0</v>
      </c>
      <c r="AC88">
        <v>0</v>
      </c>
      <c r="AD88">
        <v>0</v>
      </c>
      <c r="AE88">
        <v>4.041447543881528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13.131823455397951</v>
      </c>
      <c r="AL88">
        <v>0.56983810000000013</v>
      </c>
      <c r="AM88">
        <v>3.8759432774193554</v>
      </c>
      <c r="AN88">
        <v>0</v>
      </c>
      <c r="AO88">
        <v>0</v>
      </c>
      <c r="AP88">
        <v>0</v>
      </c>
      <c r="AQ88">
        <v>0</v>
      </c>
      <c r="AR88">
        <v>8.6632383999999991</v>
      </c>
      <c r="AS88">
        <v>7.0930940504014277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666.91347721820773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85.930339697975967</v>
      </c>
      <c r="L89">
        <v>23.170696497133925</v>
      </c>
      <c r="M89">
        <v>0</v>
      </c>
      <c r="N89">
        <v>28.962460228691683</v>
      </c>
      <c r="O89">
        <v>48.639658216415413</v>
      </c>
      <c r="P89">
        <v>60.096550151830783</v>
      </c>
      <c r="Q89">
        <v>1.9317973865030678</v>
      </c>
      <c r="R89">
        <v>5.7892040941370775</v>
      </c>
      <c r="S89">
        <v>3.8599659064276346</v>
      </c>
      <c r="T89">
        <v>0</v>
      </c>
      <c r="U89">
        <v>319.54192441605659</v>
      </c>
      <c r="V89">
        <v>2.4611304472843449</v>
      </c>
      <c r="W89">
        <v>11.377031701852266</v>
      </c>
      <c r="X89">
        <v>36.179069272484725</v>
      </c>
      <c r="Y89">
        <v>0</v>
      </c>
      <c r="Z89">
        <v>1.5991413279999998</v>
      </c>
      <c r="AA89">
        <v>0</v>
      </c>
      <c r="AB89">
        <v>0</v>
      </c>
      <c r="AC89">
        <v>0</v>
      </c>
      <c r="AD89">
        <v>0</v>
      </c>
      <c r="AE89">
        <v>4.041447543881528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13.131823455397951</v>
      </c>
      <c r="AL89">
        <v>0.56983810000000013</v>
      </c>
      <c r="AM89">
        <v>3.8759432774193554</v>
      </c>
      <c r="AN89">
        <v>0</v>
      </c>
      <c r="AO89">
        <v>0</v>
      </c>
      <c r="AP89">
        <v>0</v>
      </c>
      <c r="AQ89">
        <v>0</v>
      </c>
      <c r="AR89">
        <v>8.6632383999999991</v>
      </c>
      <c r="AS89">
        <v>7.5879611008028549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667.40922122229495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85.930339697975967</v>
      </c>
      <c r="L90">
        <v>23.170806523410509</v>
      </c>
      <c r="M90">
        <v>0</v>
      </c>
      <c r="N90">
        <v>28.962460228691683</v>
      </c>
      <c r="O90">
        <v>48.639658216415413</v>
      </c>
      <c r="P90">
        <v>60.096550151830783</v>
      </c>
      <c r="Q90">
        <v>1.9317973865030678</v>
      </c>
      <c r="R90">
        <v>5.7892040941370775</v>
      </c>
      <c r="S90">
        <v>3.8599659064276346</v>
      </c>
      <c r="T90">
        <v>0</v>
      </c>
      <c r="U90">
        <v>319.54192441605659</v>
      </c>
      <c r="V90">
        <v>2.4611304472843449</v>
      </c>
      <c r="W90">
        <v>11.377031701852266</v>
      </c>
      <c r="X90">
        <v>36.179069272484725</v>
      </c>
      <c r="Y90">
        <v>0</v>
      </c>
      <c r="Z90">
        <v>1.5991413279999998</v>
      </c>
      <c r="AA90">
        <v>0</v>
      </c>
      <c r="AB90">
        <v>0</v>
      </c>
      <c r="AC90">
        <v>0</v>
      </c>
      <c r="AD90">
        <v>0</v>
      </c>
      <c r="AE90">
        <v>4.041447543881528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13.131823455397951</v>
      </c>
      <c r="AL90">
        <v>0.56983810000000013</v>
      </c>
      <c r="AM90">
        <v>3.8759432774193554</v>
      </c>
      <c r="AN90">
        <v>0</v>
      </c>
      <c r="AO90">
        <v>0</v>
      </c>
      <c r="AP90">
        <v>0</v>
      </c>
      <c r="AQ90">
        <v>0</v>
      </c>
      <c r="AR90">
        <v>8.6632383999999991</v>
      </c>
      <c r="AS90">
        <v>7.5879611008028549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667.40933124857156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85.930339697975967</v>
      </c>
      <c r="L91">
        <v>23.169865494112994</v>
      </c>
      <c r="M91">
        <v>0</v>
      </c>
      <c r="N91">
        <v>28.962460228691683</v>
      </c>
      <c r="O91">
        <v>48.639658216415413</v>
      </c>
      <c r="P91">
        <v>60.096550151830783</v>
      </c>
      <c r="Q91">
        <v>1.9317973865030678</v>
      </c>
      <c r="R91">
        <v>5.7892040941370775</v>
      </c>
      <c r="S91">
        <v>3.8599659064276346</v>
      </c>
      <c r="T91">
        <v>0</v>
      </c>
      <c r="U91">
        <v>319.54192441605659</v>
      </c>
      <c r="V91">
        <v>2.4611304472843449</v>
      </c>
      <c r="W91">
        <v>11.377031701852266</v>
      </c>
      <c r="X91">
        <v>36.179069272484725</v>
      </c>
      <c r="Y91">
        <v>0</v>
      </c>
      <c r="Z91">
        <v>3.1982829099999996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13.131823455397951</v>
      </c>
      <c r="AL91">
        <v>0.56983810000000013</v>
      </c>
      <c r="AM91">
        <v>3.8759432774193554</v>
      </c>
      <c r="AN91">
        <v>0</v>
      </c>
      <c r="AO91">
        <v>0</v>
      </c>
      <c r="AP91">
        <v>0</v>
      </c>
      <c r="AQ91">
        <v>0</v>
      </c>
      <c r="AR91">
        <v>8.6632383999999991</v>
      </c>
      <c r="AS91">
        <v>7.5879611008028549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664.96608425739259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85.930339697975967</v>
      </c>
      <c r="L92">
        <v>23.170175811805823</v>
      </c>
      <c r="M92">
        <v>0</v>
      </c>
      <c r="N92">
        <v>28.962460228691683</v>
      </c>
      <c r="O92">
        <v>48.639658216415413</v>
      </c>
      <c r="P92">
        <v>60.096550151830783</v>
      </c>
      <c r="Q92">
        <v>1.9317973865030678</v>
      </c>
      <c r="R92">
        <v>5.7892040941370775</v>
      </c>
      <c r="S92">
        <v>3.8599659064276346</v>
      </c>
      <c r="T92">
        <v>0</v>
      </c>
      <c r="U92">
        <v>319.54192441605659</v>
      </c>
      <c r="V92">
        <v>2.4611304472843449</v>
      </c>
      <c r="W92">
        <v>11.377031701852266</v>
      </c>
      <c r="X92">
        <v>36.179069272484725</v>
      </c>
      <c r="Y92">
        <v>0</v>
      </c>
      <c r="Z92">
        <v>3.1982829099999996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13.131823455397951</v>
      </c>
      <c r="AL92">
        <v>0.56983810000000013</v>
      </c>
      <c r="AM92">
        <v>3.8759432774193554</v>
      </c>
      <c r="AN92">
        <v>0</v>
      </c>
      <c r="AO92">
        <v>0</v>
      </c>
      <c r="AP92">
        <v>0</v>
      </c>
      <c r="AQ92">
        <v>0</v>
      </c>
      <c r="AR92">
        <v>8.6632383999999991</v>
      </c>
      <c r="AS92">
        <v>7.5879611008028549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664.96639457508547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85.930339697975967</v>
      </c>
      <c r="L93">
        <v>23.170143531551073</v>
      </c>
      <c r="M93">
        <v>0</v>
      </c>
      <c r="N93">
        <v>28.962460228691683</v>
      </c>
      <c r="O93">
        <v>48.639658216415413</v>
      </c>
      <c r="P93">
        <v>60.096550151830783</v>
      </c>
      <c r="Q93">
        <v>1.9317973865030678</v>
      </c>
      <c r="R93">
        <v>5.7892040941370775</v>
      </c>
      <c r="S93">
        <v>3.8599659064276346</v>
      </c>
      <c r="T93">
        <v>0</v>
      </c>
      <c r="U93">
        <v>300.44863929585983</v>
      </c>
      <c r="V93">
        <v>2.4611304472843449</v>
      </c>
      <c r="W93">
        <v>11.377031701852266</v>
      </c>
      <c r="X93">
        <v>36.179069272484725</v>
      </c>
      <c r="Y93">
        <v>0</v>
      </c>
      <c r="Z93">
        <v>3.1982829099999996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13.131823455397951</v>
      </c>
      <c r="AL93">
        <v>0.56983810000000013</v>
      </c>
      <c r="AM93">
        <v>3.8759432774193554</v>
      </c>
      <c r="AN93">
        <v>0</v>
      </c>
      <c r="AO93">
        <v>0</v>
      </c>
      <c r="AP93">
        <v>0</v>
      </c>
      <c r="AQ93">
        <v>0</v>
      </c>
      <c r="AR93">
        <v>8.6632383999999991</v>
      </c>
      <c r="AS93">
        <v>7.5879611008028549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645.87307717463398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85.930339697975967</v>
      </c>
      <c r="L94">
        <v>23.170101974649377</v>
      </c>
      <c r="M94">
        <v>0</v>
      </c>
      <c r="N94">
        <v>28.962460228691683</v>
      </c>
      <c r="O94">
        <v>48.639658216415413</v>
      </c>
      <c r="P94">
        <v>60.096550151830783</v>
      </c>
      <c r="Q94">
        <v>1.9317973865030678</v>
      </c>
      <c r="R94">
        <v>5.7892040941370775</v>
      </c>
      <c r="S94">
        <v>3.8599659064276346</v>
      </c>
      <c r="T94">
        <v>0</v>
      </c>
      <c r="U94">
        <v>283.2914818902745</v>
      </c>
      <c r="V94">
        <v>2.4611304472843449</v>
      </c>
      <c r="W94">
        <v>11.377031701852266</v>
      </c>
      <c r="X94">
        <v>36.179069272484725</v>
      </c>
      <c r="Y94">
        <v>0</v>
      </c>
      <c r="Z94">
        <v>3.1982829099999996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13.131823455397951</v>
      </c>
      <c r="AL94">
        <v>0.56983810000000013</v>
      </c>
      <c r="AM94">
        <v>3.8759432774193554</v>
      </c>
      <c r="AN94">
        <v>0</v>
      </c>
      <c r="AO94">
        <v>0</v>
      </c>
      <c r="AP94">
        <v>0</v>
      </c>
      <c r="AQ94">
        <v>0</v>
      </c>
      <c r="AR94">
        <v>8.6632383999999991</v>
      </c>
      <c r="AS94">
        <v>7.5879611008028549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628.71587821214689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85.930339697975967</v>
      </c>
      <c r="L95">
        <v>23.169953057260905</v>
      </c>
      <c r="M95">
        <v>0</v>
      </c>
      <c r="N95">
        <v>28.962460228691683</v>
      </c>
      <c r="O95">
        <v>48.639658216415413</v>
      </c>
      <c r="P95">
        <v>60.096550151830783</v>
      </c>
      <c r="Q95">
        <v>1.9317973865030678</v>
      </c>
      <c r="R95">
        <v>5.7892040941370775</v>
      </c>
      <c r="S95">
        <v>3.8599659064276346</v>
      </c>
      <c r="T95">
        <v>0</v>
      </c>
      <c r="U95">
        <v>266.29423781491704</v>
      </c>
      <c r="V95">
        <v>2.4611304472843449</v>
      </c>
      <c r="W95">
        <v>11.377031701852266</v>
      </c>
      <c r="X95">
        <v>36.179069272484725</v>
      </c>
      <c r="Y95">
        <v>0</v>
      </c>
      <c r="Z95">
        <v>3.1982829099999996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13.131823455397951</v>
      </c>
      <c r="AL95">
        <v>0.56983810000000013</v>
      </c>
      <c r="AM95">
        <v>3.8759432774193554</v>
      </c>
      <c r="AN95">
        <v>0</v>
      </c>
      <c r="AO95">
        <v>0</v>
      </c>
      <c r="AP95">
        <v>0</v>
      </c>
      <c r="AQ95">
        <v>0</v>
      </c>
      <c r="AR95">
        <v>8.6632383999999991</v>
      </c>
      <c r="AS95">
        <v>7.2580496491971465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611.38857376779515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85.929459514424693</v>
      </c>
      <c r="L96">
        <v>23.169765383994623</v>
      </c>
      <c r="M96">
        <v>0</v>
      </c>
      <c r="N96">
        <v>28.962460228691683</v>
      </c>
      <c r="O96">
        <v>48.639658216415413</v>
      </c>
      <c r="P96">
        <v>60.096550151830783</v>
      </c>
      <c r="Q96">
        <v>1.9317973865030678</v>
      </c>
      <c r="R96">
        <v>5.7892040941370775</v>
      </c>
      <c r="S96">
        <v>3.8599659064276346</v>
      </c>
      <c r="T96">
        <v>0</v>
      </c>
      <c r="U96">
        <v>266.29423781491704</v>
      </c>
      <c r="V96">
        <v>2.4611304472843449</v>
      </c>
      <c r="W96">
        <v>11.377031701852266</v>
      </c>
      <c r="X96">
        <v>36.179069272484725</v>
      </c>
      <c r="Y96">
        <v>0</v>
      </c>
      <c r="Z96">
        <v>3.1982829099999996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13.131823455397951</v>
      </c>
      <c r="AL96">
        <v>0.56983810000000013</v>
      </c>
      <c r="AM96">
        <v>3.8759432774193554</v>
      </c>
      <c r="AN96">
        <v>0</v>
      </c>
      <c r="AO96">
        <v>0</v>
      </c>
      <c r="AP96">
        <v>0</v>
      </c>
      <c r="AQ96">
        <v>0</v>
      </c>
      <c r="AR96">
        <v>8.6632383999999991</v>
      </c>
      <c r="AS96">
        <v>7.2580496491971465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611.38750591097767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85.929459514424693</v>
      </c>
      <c r="L97">
        <v>23.169765383994623</v>
      </c>
      <c r="M97">
        <v>0</v>
      </c>
      <c r="N97">
        <v>28.962460228691683</v>
      </c>
      <c r="O97">
        <v>48.639658216415413</v>
      </c>
      <c r="P97">
        <v>60.096550151830783</v>
      </c>
      <c r="Q97">
        <v>1.9317973865030678</v>
      </c>
      <c r="R97">
        <v>5.7892040941370775</v>
      </c>
      <c r="S97">
        <v>3.8599659064276346</v>
      </c>
      <c r="T97">
        <v>0</v>
      </c>
      <c r="U97">
        <v>266.29423781491704</v>
      </c>
      <c r="V97">
        <v>2.3804623999999999</v>
      </c>
      <c r="W97">
        <v>11.377031701852266</v>
      </c>
      <c r="X97">
        <v>36.179069272484725</v>
      </c>
      <c r="Y97">
        <v>0</v>
      </c>
      <c r="Z97">
        <v>3.1982829099999996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13.131823455397951</v>
      </c>
      <c r="AL97">
        <v>0.56983810000000013</v>
      </c>
      <c r="AM97">
        <v>3.8759432774193554</v>
      </c>
      <c r="AN97">
        <v>0</v>
      </c>
      <c r="AO97">
        <v>0</v>
      </c>
      <c r="AP97">
        <v>0.18845760341706716</v>
      </c>
      <c r="AQ97">
        <v>0</v>
      </c>
      <c r="AR97">
        <v>8.6632383999999991</v>
      </c>
      <c r="AS97">
        <v>7.2580496491971465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611.49529546711051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85.930400905104051</v>
      </c>
      <c r="L98">
        <v>23.169765383994623</v>
      </c>
      <c r="M98">
        <v>0</v>
      </c>
      <c r="N98">
        <v>28.962460228691683</v>
      </c>
      <c r="O98">
        <v>48.639658216415413</v>
      </c>
      <c r="P98">
        <v>60.096550151830783</v>
      </c>
      <c r="Q98">
        <v>1.9317973865030678</v>
      </c>
      <c r="R98">
        <v>5.7892040941370775</v>
      </c>
      <c r="S98">
        <v>3.8599659064276346</v>
      </c>
      <c r="T98">
        <v>0</v>
      </c>
      <c r="U98">
        <v>266.29423781491704</v>
      </c>
      <c r="V98">
        <v>2.3804623999999999</v>
      </c>
      <c r="W98">
        <v>11.377031701852266</v>
      </c>
      <c r="X98">
        <v>36.179069272484725</v>
      </c>
      <c r="Y98">
        <v>0</v>
      </c>
      <c r="Z98">
        <v>3.1982829099999996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13.131823455397951</v>
      </c>
      <c r="AL98">
        <v>0.56983810000000013</v>
      </c>
      <c r="AM98">
        <v>3.8759432774193554</v>
      </c>
      <c r="AN98">
        <v>0</v>
      </c>
      <c r="AO98">
        <v>0</v>
      </c>
      <c r="AP98">
        <v>0.18845760341706716</v>
      </c>
      <c r="AQ98">
        <v>0</v>
      </c>
      <c r="AR98">
        <v>8.6632383999999991</v>
      </c>
      <c r="AS98">
        <v>7.2580496491971465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611.49623685778988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2.0626568722416287</v>
      </c>
      <c r="L99">
        <f t="shared" si="2"/>
        <v>0.73428411952791472</v>
      </c>
      <c r="M99">
        <f t="shared" si="2"/>
        <v>0</v>
      </c>
      <c r="N99">
        <f t="shared" si="2"/>
        <v>0.69509904548860113</v>
      </c>
      <c r="O99">
        <f t="shared" si="2"/>
        <v>1.1673517971939678</v>
      </c>
      <c r="P99">
        <f t="shared" si="2"/>
        <v>1.4671531534871123</v>
      </c>
      <c r="Q99">
        <f t="shared" si="2"/>
        <v>6.1127496088316378E-2</v>
      </c>
      <c r="R99">
        <f t="shared" si="2"/>
        <v>0.1536479629238828</v>
      </c>
      <c r="S99">
        <f t="shared" si="2"/>
        <v>9.8894108736609934E-2</v>
      </c>
      <c r="T99">
        <f t="shared" si="2"/>
        <v>0</v>
      </c>
      <c r="U99">
        <f t="shared" si="2"/>
        <v>7.6019225674727071</v>
      </c>
      <c r="V99">
        <f t="shared" si="2"/>
        <v>5.4891962607042162E-2</v>
      </c>
      <c r="W99">
        <f t="shared" si="2"/>
        <v>0.24540962815573614</v>
      </c>
      <c r="X99">
        <f t="shared" si="2"/>
        <v>0.78685967910731847</v>
      </c>
      <c r="Y99">
        <f t="shared" si="2"/>
        <v>0</v>
      </c>
      <c r="Z99">
        <f t="shared" si="2"/>
        <v>6.5964583399499968E-2</v>
      </c>
      <c r="AA99">
        <f t="shared" si="2"/>
        <v>7.5549375685888404E-2</v>
      </c>
      <c r="AB99">
        <f t="shared" si="2"/>
        <v>6.0952283048687154E-2</v>
      </c>
      <c r="AC99">
        <f t="shared" si="2"/>
        <v>3.5023951367716334E-2</v>
      </c>
      <c r="AD99">
        <f t="shared" si="2"/>
        <v>2.1832237855034058E-2</v>
      </c>
      <c r="AE99">
        <f t="shared" si="2"/>
        <v>8.4870397341952508E-2</v>
      </c>
      <c r="AF99">
        <f t="shared" si="2"/>
        <v>0</v>
      </c>
      <c r="AG99">
        <f t="shared" si="2"/>
        <v>0</v>
      </c>
      <c r="AH99">
        <f t="shared" si="2"/>
        <v>0.15095689081750263</v>
      </c>
      <c r="AI99">
        <f t="shared" si="2"/>
        <v>0</v>
      </c>
      <c r="AJ99">
        <f t="shared" si="2"/>
        <v>0</v>
      </c>
      <c r="AK99">
        <f t="shared" si="2"/>
        <v>0.31516376292955106</v>
      </c>
      <c r="AL99">
        <f t="shared" si="2"/>
        <v>0.10383304907913107</v>
      </c>
      <c r="AM99">
        <f t="shared" si="2"/>
        <v>9.3022638658064691E-2</v>
      </c>
      <c r="AN99">
        <f t="shared" si="2"/>
        <v>0</v>
      </c>
      <c r="AO99">
        <f t="shared" si="2"/>
        <v>0</v>
      </c>
      <c r="AP99">
        <f t="shared" si="2"/>
        <v>4.7349992857697613E-3</v>
      </c>
      <c r="AQ99">
        <f t="shared" si="2"/>
        <v>0</v>
      </c>
      <c r="AR99">
        <f t="shared" si="2"/>
        <v>0.21021889429999965</v>
      </c>
      <c r="AS99">
        <f t="shared" si="2"/>
        <v>0.16787275103345242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16.519294207833095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4.8299770524515395</v>
      </c>
      <c r="L3">
        <v>268.3217248643295</v>
      </c>
      <c r="M3">
        <v>27.258772486772486</v>
      </c>
      <c r="N3">
        <v>34.992972493160295</v>
      </c>
      <c r="O3">
        <v>0</v>
      </c>
      <c r="P3">
        <v>37.201451490309282</v>
      </c>
      <c r="Q3">
        <v>3.2209761296472834</v>
      </c>
      <c r="R3">
        <v>12.558273475364714</v>
      </c>
      <c r="S3">
        <v>7.8199309296020996</v>
      </c>
      <c r="T3">
        <v>0</v>
      </c>
      <c r="U3">
        <v>24.810149417169566</v>
      </c>
      <c r="V3">
        <v>2.6710079862385321</v>
      </c>
      <c r="W3">
        <v>13.746413523767016</v>
      </c>
      <c r="X3">
        <v>43.698875821105105</v>
      </c>
      <c r="Y3">
        <v>0</v>
      </c>
      <c r="Z3">
        <v>3.8633517613636368</v>
      </c>
      <c r="AA3">
        <v>0</v>
      </c>
      <c r="AB3">
        <v>0</v>
      </c>
      <c r="AC3">
        <v>0</v>
      </c>
      <c r="AD3">
        <v>0</v>
      </c>
      <c r="AE3">
        <v>0</v>
      </c>
      <c r="AF3">
        <v>2.4825420283975657</v>
      </c>
      <c r="AG3">
        <v>12.780865229600002</v>
      </c>
      <c r="AH3">
        <v>0</v>
      </c>
      <c r="AI3">
        <v>0</v>
      </c>
      <c r="AJ3">
        <v>0</v>
      </c>
      <c r="AK3">
        <v>15.8616781606777</v>
      </c>
      <c r="AL3">
        <v>0</v>
      </c>
      <c r="AM3">
        <v>4.6818098064516134</v>
      </c>
      <c r="AN3">
        <v>0.646451</v>
      </c>
      <c r="AO3">
        <v>0</v>
      </c>
      <c r="AP3">
        <v>1.6695541534382767</v>
      </c>
      <c r="AQ3">
        <v>0</v>
      </c>
      <c r="AR3">
        <v>12.09954945</v>
      </c>
      <c r="AS3">
        <v>6.3753897227178129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541.59171698256409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4.8299637496247376</v>
      </c>
      <c r="L4">
        <v>241.37881407121705</v>
      </c>
      <c r="M4">
        <v>27.258772486772486</v>
      </c>
      <c r="N4">
        <v>34.992972493160295</v>
      </c>
      <c r="O4">
        <v>0</v>
      </c>
      <c r="P4">
        <v>37.201451490309282</v>
      </c>
      <c r="Q4">
        <v>3.2341772005703424</v>
      </c>
      <c r="R4">
        <v>12.558273475364714</v>
      </c>
      <c r="S4">
        <v>7.8199309296020996</v>
      </c>
      <c r="T4">
        <v>0</v>
      </c>
      <c r="U4">
        <v>24.810149417169566</v>
      </c>
      <c r="V4">
        <v>2.6710079862385321</v>
      </c>
      <c r="W4">
        <v>13.746413523767016</v>
      </c>
      <c r="X4">
        <v>43.698875821105105</v>
      </c>
      <c r="Y4">
        <v>0</v>
      </c>
      <c r="Z4">
        <v>3.8633517613636368</v>
      </c>
      <c r="AA4">
        <v>0</v>
      </c>
      <c r="AB4">
        <v>0</v>
      </c>
      <c r="AC4">
        <v>0</v>
      </c>
      <c r="AD4">
        <v>0</v>
      </c>
      <c r="AE4">
        <v>0</v>
      </c>
      <c r="AF4">
        <v>2.4825420283975657</v>
      </c>
      <c r="AG4">
        <v>12.780865229600002</v>
      </c>
      <c r="AH4">
        <v>0</v>
      </c>
      <c r="AI4">
        <v>0</v>
      </c>
      <c r="AJ4">
        <v>0</v>
      </c>
      <c r="AK4">
        <v>15.8616781606777</v>
      </c>
      <c r="AL4">
        <v>0</v>
      </c>
      <c r="AM4">
        <v>4.6818098064516134</v>
      </c>
      <c r="AN4">
        <v>0.646451</v>
      </c>
      <c r="AO4">
        <v>0</v>
      </c>
      <c r="AP4">
        <v>1.6695541534382767</v>
      </c>
      <c r="AQ4">
        <v>0</v>
      </c>
      <c r="AR4">
        <v>12.09954945</v>
      </c>
      <c r="AS4">
        <v>6.3753897227178129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514.66199395754779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4.829936808112973</v>
      </c>
      <c r="L5">
        <v>241.37568964285714</v>
      </c>
      <c r="M5">
        <v>27.258772486772486</v>
      </c>
      <c r="N5">
        <v>34.992972493160295</v>
      </c>
      <c r="O5">
        <v>0</v>
      </c>
      <c r="P5">
        <v>37.201451490309282</v>
      </c>
      <c r="Q5">
        <v>3.2341772005703424</v>
      </c>
      <c r="R5">
        <v>12.558273475364714</v>
      </c>
      <c r="S5">
        <v>7.8199309296020996</v>
      </c>
      <c r="T5">
        <v>0</v>
      </c>
      <c r="U5">
        <v>24.810149417169566</v>
      </c>
      <c r="V5">
        <v>2.6710079862385321</v>
      </c>
      <c r="W5">
        <v>13.746413523767016</v>
      </c>
      <c r="X5">
        <v>43.698875821105105</v>
      </c>
      <c r="Y5">
        <v>0</v>
      </c>
      <c r="Z5">
        <v>3.8633517613636368</v>
      </c>
      <c r="AA5">
        <v>0</v>
      </c>
      <c r="AB5">
        <v>0</v>
      </c>
      <c r="AC5">
        <v>0</v>
      </c>
      <c r="AD5">
        <v>0</v>
      </c>
      <c r="AE5">
        <v>0</v>
      </c>
      <c r="AF5">
        <v>2.4825420283975657</v>
      </c>
      <c r="AG5">
        <v>12.780865229600002</v>
      </c>
      <c r="AH5">
        <v>0</v>
      </c>
      <c r="AI5">
        <v>0</v>
      </c>
      <c r="AJ5">
        <v>0</v>
      </c>
      <c r="AK5">
        <v>15.8616781606777</v>
      </c>
      <c r="AL5">
        <v>0</v>
      </c>
      <c r="AM5">
        <v>4.6818098064516134</v>
      </c>
      <c r="AN5">
        <v>0.646451</v>
      </c>
      <c r="AO5">
        <v>0</v>
      </c>
      <c r="AP5">
        <v>1.6695541534382767</v>
      </c>
      <c r="AQ5">
        <v>0</v>
      </c>
      <c r="AR5">
        <v>10.464475199999999</v>
      </c>
      <c r="AS5">
        <v>9.6427769172613758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516.2911555322197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4.829936808112973</v>
      </c>
      <c r="L6">
        <v>231.7170476327893</v>
      </c>
      <c r="M6">
        <v>27.258772486772486</v>
      </c>
      <c r="N6">
        <v>34.992972493160295</v>
      </c>
      <c r="O6">
        <v>0</v>
      </c>
      <c r="P6">
        <v>37.201451490309282</v>
      </c>
      <c r="Q6">
        <v>3.3048424330616997</v>
      </c>
      <c r="R6">
        <v>12.559756256510783</v>
      </c>
      <c r="S6">
        <v>7.818835523756289</v>
      </c>
      <c r="T6">
        <v>0</v>
      </c>
      <c r="U6">
        <v>24.810149417169566</v>
      </c>
      <c r="V6">
        <v>2.6710079862385321</v>
      </c>
      <c r="W6">
        <v>13.746413523767016</v>
      </c>
      <c r="X6">
        <v>43.698875821105105</v>
      </c>
      <c r="Y6">
        <v>0</v>
      </c>
      <c r="Z6">
        <v>3.8633517613636368</v>
      </c>
      <c r="AA6">
        <v>0</v>
      </c>
      <c r="AB6">
        <v>0</v>
      </c>
      <c r="AC6">
        <v>0</v>
      </c>
      <c r="AD6">
        <v>0</v>
      </c>
      <c r="AE6">
        <v>0</v>
      </c>
      <c r="AF6">
        <v>2.4825420283975657</v>
      </c>
      <c r="AG6">
        <v>12.780865229600002</v>
      </c>
      <c r="AH6">
        <v>0</v>
      </c>
      <c r="AI6">
        <v>0</v>
      </c>
      <c r="AJ6">
        <v>0</v>
      </c>
      <c r="AK6">
        <v>15.8616781606777</v>
      </c>
      <c r="AL6">
        <v>0</v>
      </c>
      <c r="AM6">
        <v>4.6818098064516134</v>
      </c>
      <c r="AN6">
        <v>0.646451</v>
      </c>
      <c r="AO6">
        <v>0</v>
      </c>
      <c r="AP6">
        <v>1.6695541534382767</v>
      </c>
      <c r="AQ6">
        <v>0</v>
      </c>
      <c r="AR6">
        <v>10.464475199999999</v>
      </c>
      <c r="AS6">
        <v>9.6427769172613758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506.7035661299434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4.829936808112973</v>
      </c>
      <c r="L7">
        <v>231.7170476327893</v>
      </c>
      <c r="M7">
        <v>27.258772486772486</v>
      </c>
      <c r="N7">
        <v>34.992972493160295</v>
      </c>
      <c r="O7">
        <v>0</v>
      </c>
      <c r="P7">
        <v>37.201451490309282</v>
      </c>
      <c r="Q7">
        <v>3.2328877966706302</v>
      </c>
      <c r="R7">
        <v>12.559756256510783</v>
      </c>
      <c r="S7">
        <v>7.818835523756289</v>
      </c>
      <c r="T7">
        <v>0</v>
      </c>
      <c r="U7">
        <v>24.810149417169566</v>
      </c>
      <c r="V7">
        <v>2.6710079862385321</v>
      </c>
      <c r="W7">
        <v>13.746413523767016</v>
      </c>
      <c r="X7">
        <v>43.698875821105105</v>
      </c>
      <c r="Y7">
        <v>0</v>
      </c>
      <c r="Z7">
        <v>3.8633517613636368</v>
      </c>
      <c r="AA7">
        <v>0</v>
      </c>
      <c r="AB7">
        <v>0</v>
      </c>
      <c r="AC7">
        <v>0</v>
      </c>
      <c r="AD7">
        <v>0</v>
      </c>
      <c r="AE7">
        <v>0</v>
      </c>
      <c r="AF7">
        <v>2.4825420283975657</v>
      </c>
      <c r="AG7">
        <v>12.780865229600002</v>
      </c>
      <c r="AH7">
        <v>0</v>
      </c>
      <c r="AI7">
        <v>0</v>
      </c>
      <c r="AJ7">
        <v>0</v>
      </c>
      <c r="AK7">
        <v>15.8616781606777</v>
      </c>
      <c r="AL7">
        <v>0</v>
      </c>
      <c r="AM7">
        <v>4.6818098064516134</v>
      </c>
      <c r="AN7">
        <v>0.646451</v>
      </c>
      <c r="AO7">
        <v>0</v>
      </c>
      <c r="AP7">
        <v>0</v>
      </c>
      <c r="AQ7">
        <v>0</v>
      </c>
      <c r="AR7">
        <v>10.464475199999999</v>
      </c>
      <c r="AS7">
        <v>9.6427769172613758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504.96205734011403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4.829936808112973</v>
      </c>
      <c r="L8">
        <v>231.7170476327893</v>
      </c>
      <c r="M8">
        <v>27.258772486772486</v>
      </c>
      <c r="N8">
        <v>34.992972493160295</v>
      </c>
      <c r="O8">
        <v>0</v>
      </c>
      <c r="P8">
        <v>37.201451490309282</v>
      </c>
      <c r="Q8">
        <v>3.2328877966706302</v>
      </c>
      <c r="R8">
        <v>12.559756256510783</v>
      </c>
      <c r="S8">
        <v>7.818835523756289</v>
      </c>
      <c r="T8">
        <v>0</v>
      </c>
      <c r="U8">
        <v>24.810149417169566</v>
      </c>
      <c r="V8">
        <v>2.6710079862385321</v>
      </c>
      <c r="W8">
        <v>13.746413523767016</v>
      </c>
      <c r="X8">
        <v>43.698875821105105</v>
      </c>
      <c r="Y8">
        <v>0</v>
      </c>
      <c r="Z8">
        <v>3.8633517613636368</v>
      </c>
      <c r="AA8">
        <v>0</v>
      </c>
      <c r="AB8">
        <v>0</v>
      </c>
      <c r="AC8">
        <v>0</v>
      </c>
      <c r="AD8">
        <v>0</v>
      </c>
      <c r="AE8">
        <v>0</v>
      </c>
      <c r="AF8">
        <v>2.4825420283975657</v>
      </c>
      <c r="AG8">
        <v>12.780865229600002</v>
      </c>
      <c r="AH8">
        <v>0</v>
      </c>
      <c r="AI8">
        <v>0</v>
      </c>
      <c r="AJ8">
        <v>0</v>
      </c>
      <c r="AK8">
        <v>15.8616781606777</v>
      </c>
      <c r="AL8">
        <v>0</v>
      </c>
      <c r="AM8">
        <v>4.6818098064516134</v>
      </c>
      <c r="AN8">
        <v>0.646451</v>
      </c>
      <c r="AO8">
        <v>0</v>
      </c>
      <c r="AP8">
        <v>0</v>
      </c>
      <c r="AQ8">
        <v>0</v>
      </c>
      <c r="AR8">
        <v>10.464475199999999</v>
      </c>
      <c r="AS8">
        <v>9.6427769172613758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504.96205734011403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4.829936808112973</v>
      </c>
      <c r="L9">
        <v>231.7170476327893</v>
      </c>
      <c r="M9">
        <v>27.258772486772486</v>
      </c>
      <c r="N9">
        <v>34.992972493160295</v>
      </c>
      <c r="O9">
        <v>0</v>
      </c>
      <c r="P9">
        <v>37.201451490309282</v>
      </c>
      <c r="Q9">
        <v>3.2328877966706302</v>
      </c>
      <c r="R9">
        <v>12.559756256510783</v>
      </c>
      <c r="S9">
        <v>7.818835523756289</v>
      </c>
      <c r="T9">
        <v>0</v>
      </c>
      <c r="U9">
        <v>24.810149417169566</v>
      </c>
      <c r="V9">
        <v>2.6710079862385321</v>
      </c>
      <c r="W9">
        <v>13.746413523767016</v>
      </c>
      <c r="X9">
        <v>43.698875821105105</v>
      </c>
      <c r="Y9">
        <v>0</v>
      </c>
      <c r="Z9">
        <v>3.8633517613636368</v>
      </c>
      <c r="AA9">
        <v>0</v>
      </c>
      <c r="AB9">
        <v>0</v>
      </c>
      <c r="AC9">
        <v>0</v>
      </c>
      <c r="AD9">
        <v>0</v>
      </c>
      <c r="AE9">
        <v>0</v>
      </c>
      <c r="AF9">
        <v>2.4825420283975657</v>
      </c>
      <c r="AG9">
        <v>12.780865229600002</v>
      </c>
      <c r="AH9">
        <v>0</v>
      </c>
      <c r="AI9">
        <v>0</v>
      </c>
      <c r="AJ9">
        <v>0</v>
      </c>
      <c r="AK9">
        <v>15.8616781606777</v>
      </c>
      <c r="AL9">
        <v>0</v>
      </c>
      <c r="AM9">
        <v>4.6818098064516134</v>
      </c>
      <c r="AN9">
        <v>0.646451</v>
      </c>
      <c r="AO9">
        <v>0</v>
      </c>
      <c r="AP9">
        <v>0</v>
      </c>
      <c r="AQ9">
        <v>0</v>
      </c>
      <c r="AR9">
        <v>10.464475199999999</v>
      </c>
      <c r="AS9">
        <v>9.6427769172613758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504.96205734011403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4.829936808112973</v>
      </c>
      <c r="L10">
        <v>231.7170476327893</v>
      </c>
      <c r="M10">
        <v>27.258772486772486</v>
      </c>
      <c r="N10">
        <v>34.992972493160295</v>
      </c>
      <c r="O10">
        <v>0</v>
      </c>
      <c r="P10">
        <v>37.201451490309282</v>
      </c>
      <c r="Q10">
        <v>3.2328877966706302</v>
      </c>
      <c r="R10">
        <v>12.559756256510783</v>
      </c>
      <c r="S10">
        <v>7.818835523756289</v>
      </c>
      <c r="T10">
        <v>0</v>
      </c>
      <c r="U10">
        <v>24.810149417169566</v>
      </c>
      <c r="V10">
        <v>2.6710079862385321</v>
      </c>
      <c r="W10">
        <v>13.746413523767016</v>
      </c>
      <c r="X10">
        <v>43.698875821105105</v>
      </c>
      <c r="Y10">
        <v>0</v>
      </c>
      <c r="Z10">
        <v>3.8633517613636368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2.4825420283975657</v>
      </c>
      <c r="AG10">
        <v>12.780865229600002</v>
      </c>
      <c r="AH10">
        <v>0</v>
      </c>
      <c r="AI10">
        <v>0</v>
      </c>
      <c r="AJ10">
        <v>0</v>
      </c>
      <c r="AK10">
        <v>15.8616781606777</v>
      </c>
      <c r="AL10">
        <v>0</v>
      </c>
      <c r="AM10">
        <v>4.6818098064516134</v>
      </c>
      <c r="AN10">
        <v>0.646451</v>
      </c>
      <c r="AO10">
        <v>0</v>
      </c>
      <c r="AP10">
        <v>0</v>
      </c>
      <c r="AQ10">
        <v>0</v>
      </c>
      <c r="AR10">
        <v>10.464475199999999</v>
      </c>
      <c r="AS10">
        <v>9.6427769172613758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504.96205734011403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4.829936808112973</v>
      </c>
      <c r="L11">
        <v>231.7170476327893</v>
      </c>
      <c r="M11">
        <v>27.258772486772486</v>
      </c>
      <c r="N11">
        <v>34.992972493160295</v>
      </c>
      <c r="O11">
        <v>0</v>
      </c>
      <c r="P11">
        <v>37.201451490309282</v>
      </c>
      <c r="Q11">
        <v>2.9698733291925468</v>
      </c>
      <c r="R11">
        <v>12.558273475364714</v>
      </c>
      <c r="S11">
        <v>7.8199309296020996</v>
      </c>
      <c r="T11">
        <v>0</v>
      </c>
      <c r="U11">
        <v>24.810149417169566</v>
      </c>
      <c r="V11">
        <v>2.6710079862385321</v>
      </c>
      <c r="W11">
        <v>13.746413523767016</v>
      </c>
      <c r="X11">
        <v>43.698875821105105</v>
      </c>
      <c r="Y11">
        <v>0</v>
      </c>
      <c r="Z11">
        <v>3.8633517613636368</v>
      </c>
      <c r="AA11">
        <v>0</v>
      </c>
      <c r="AB11">
        <v>0</v>
      </c>
      <c r="AC11">
        <v>0</v>
      </c>
      <c r="AD11">
        <v>0</v>
      </c>
      <c r="AE11">
        <v>4.8809872760717079</v>
      </c>
      <c r="AF11">
        <v>2.4825420283975657</v>
      </c>
      <c r="AG11">
        <v>12.780865229600002</v>
      </c>
      <c r="AH11">
        <v>0</v>
      </c>
      <c r="AI11">
        <v>0</v>
      </c>
      <c r="AJ11">
        <v>0</v>
      </c>
      <c r="AK11">
        <v>15.8616781606777</v>
      </c>
      <c r="AL11">
        <v>0</v>
      </c>
      <c r="AM11">
        <v>4.6818098064516134</v>
      </c>
      <c r="AN11">
        <v>0.646451</v>
      </c>
      <c r="AO11">
        <v>0</v>
      </c>
      <c r="AP11">
        <v>0</v>
      </c>
      <c r="AQ11">
        <v>0</v>
      </c>
      <c r="AR11">
        <v>10.137460350000001</v>
      </c>
      <c r="AS11">
        <v>6.3753897227178129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505.98524072886391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4.829936808112973</v>
      </c>
      <c r="L12">
        <v>231.7170476327893</v>
      </c>
      <c r="M12">
        <v>27.258772486772486</v>
      </c>
      <c r="N12">
        <v>34.992972493160295</v>
      </c>
      <c r="O12">
        <v>0</v>
      </c>
      <c r="P12">
        <v>37.201451490309282</v>
      </c>
      <c r="Q12">
        <v>3.2328877966706302</v>
      </c>
      <c r="R12">
        <v>12.559756256510783</v>
      </c>
      <c r="S12">
        <v>7.818835523756289</v>
      </c>
      <c r="T12">
        <v>0</v>
      </c>
      <c r="U12">
        <v>24.810149417169566</v>
      </c>
      <c r="V12">
        <v>2.6710079862385321</v>
      </c>
      <c r="W12">
        <v>13.746413523767016</v>
      </c>
      <c r="X12">
        <v>43.698875821105105</v>
      </c>
      <c r="Y12">
        <v>0</v>
      </c>
      <c r="Z12">
        <v>3.8633517613636368</v>
      </c>
      <c r="AA12">
        <v>0</v>
      </c>
      <c r="AB12">
        <v>0</v>
      </c>
      <c r="AC12">
        <v>0</v>
      </c>
      <c r="AD12">
        <v>0</v>
      </c>
      <c r="AE12">
        <v>4.8809872760717079</v>
      </c>
      <c r="AF12">
        <v>2.4825420283975657</v>
      </c>
      <c r="AG12">
        <v>12.780865229600002</v>
      </c>
      <c r="AH12">
        <v>0</v>
      </c>
      <c r="AI12">
        <v>0</v>
      </c>
      <c r="AJ12">
        <v>0</v>
      </c>
      <c r="AK12">
        <v>15.8616781606777</v>
      </c>
      <c r="AL12">
        <v>0</v>
      </c>
      <c r="AM12">
        <v>4.6818098064516134</v>
      </c>
      <c r="AN12">
        <v>0.646451</v>
      </c>
      <c r="AO12">
        <v>0</v>
      </c>
      <c r="AP12">
        <v>0</v>
      </c>
      <c r="AQ12">
        <v>0</v>
      </c>
      <c r="AR12">
        <v>10.137460350000001</v>
      </c>
      <c r="AS12">
        <v>6.3753897227178129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506.24864257164222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4.9499494492018634</v>
      </c>
      <c r="L13">
        <v>231.71378622647811</v>
      </c>
      <c r="M13">
        <v>27.258772486772486</v>
      </c>
      <c r="N13">
        <v>34.992972493160295</v>
      </c>
      <c r="O13">
        <v>0</v>
      </c>
      <c r="P13">
        <v>37.201451490309282</v>
      </c>
      <c r="Q13">
        <v>3.2341244615384617</v>
      </c>
      <c r="R13">
        <v>12.560249339789236</v>
      </c>
      <c r="S13">
        <v>7.8221800407470283</v>
      </c>
      <c r="T13">
        <v>0</v>
      </c>
      <c r="U13">
        <v>24.810149417169566</v>
      </c>
      <c r="V13">
        <v>2.6708267986030267</v>
      </c>
      <c r="W13">
        <v>13.746413523767016</v>
      </c>
      <c r="X13">
        <v>43.698875821105105</v>
      </c>
      <c r="Y13">
        <v>0</v>
      </c>
      <c r="Z13">
        <v>3.8633517613636368</v>
      </c>
      <c r="AA13">
        <v>0</v>
      </c>
      <c r="AB13">
        <v>0</v>
      </c>
      <c r="AC13">
        <v>0</v>
      </c>
      <c r="AD13">
        <v>0</v>
      </c>
      <c r="AE13">
        <v>4.8809872760717079</v>
      </c>
      <c r="AF13">
        <v>2.4825420283975657</v>
      </c>
      <c r="AG13">
        <v>12.780865229600002</v>
      </c>
      <c r="AH13">
        <v>0</v>
      </c>
      <c r="AI13">
        <v>0</v>
      </c>
      <c r="AJ13">
        <v>0</v>
      </c>
      <c r="AK13">
        <v>15.8616781606777</v>
      </c>
      <c r="AL13">
        <v>0</v>
      </c>
      <c r="AM13">
        <v>4.6818098064516134</v>
      </c>
      <c r="AN13">
        <v>0.646451</v>
      </c>
      <c r="AO13">
        <v>0</v>
      </c>
      <c r="AP13">
        <v>0</v>
      </c>
      <c r="AQ13">
        <v>0</v>
      </c>
      <c r="AR13">
        <v>12.09954945</v>
      </c>
      <c r="AS13">
        <v>6.3753897227178129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508.33237598392145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4.9499494492018634</v>
      </c>
      <c r="L14">
        <v>231.71378622647811</v>
      </c>
      <c r="M14">
        <v>27.258772486772486</v>
      </c>
      <c r="N14">
        <v>34.992972493160295</v>
      </c>
      <c r="O14">
        <v>0</v>
      </c>
      <c r="P14">
        <v>37.201451490309282</v>
      </c>
      <c r="Q14">
        <v>3.2341244615384617</v>
      </c>
      <c r="R14">
        <v>12.560249339789236</v>
      </c>
      <c r="S14">
        <v>7.8221800407470283</v>
      </c>
      <c r="T14">
        <v>0</v>
      </c>
      <c r="U14">
        <v>24.810149417169566</v>
      </c>
      <c r="V14">
        <v>2.6708267986030267</v>
      </c>
      <c r="W14">
        <v>13.746413523767016</v>
      </c>
      <c r="X14">
        <v>43.698875821105105</v>
      </c>
      <c r="Y14">
        <v>0</v>
      </c>
      <c r="Z14">
        <v>3.8633517613636368</v>
      </c>
      <c r="AA14">
        <v>0</v>
      </c>
      <c r="AB14">
        <v>0</v>
      </c>
      <c r="AC14">
        <v>0</v>
      </c>
      <c r="AD14">
        <v>0</v>
      </c>
      <c r="AE14">
        <v>4.8809872760717079</v>
      </c>
      <c r="AF14">
        <v>2.4825420283975657</v>
      </c>
      <c r="AG14">
        <v>12.780865229600002</v>
      </c>
      <c r="AH14">
        <v>0</v>
      </c>
      <c r="AI14">
        <v>0</v>
      </c>
      <c r="AJ14">
        <v>0</v>
      </c>
      <c r="AK14">
        <v>15.8616781606777</v>
      </c>
      <c r="AL14">
        <v>0</v>
      </c>
      <c r="AM14">
        <v>4.6818098064516134</v>
      </c>
      <c r="AN14">
        <v>0.646451</v>
      </c>
      <c r="AO14">
        <v>0</v>
      </c>
      <c r="AP14">
        <v>0</v>
      </c>
      <c r="AQ14">
        <v>0</v>
      </c>
      <c r="AR14">
        <v>12.09954945</v>
      </c>
      <c r="AS14">
        <v>6.3753897227178129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508.33237598392145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4.8399505725529322</v>
      </c>
      <c r="L15">
        <v>231.71794999290753</v>
      </c>
      <c r="M15">
        <v>27.258772486772486</v>
      </c>
      <c r="N15">
        <v>34.992972493160295</v>
      </c>
      <c r="O15">
        <v>0</v>
      </c>
      <c r="P15">
        <v>37.201451490309282</v>
      </c>
      <c r="Q15">
        <v>3.2346977992916175</v>
      </c>
      <c r="R15">
        <v>12.558370847025495</v>
      </c>
      <c r="S15">
        <v>7.8197394795288844</v>
      </c>
      <c r="T15">
        <v>0</v>
      </c>
      <c r="U15">
        <v>24.810149417169566</v>
      </c>
      <c r="V15">
        <v>2.7698243593130778</v>
      </c>
      <c r="W15">
        <v>13.746413523767016</v>
      </c>
      <c r="X15">
        <v>43.698875821105105</v>
      </c>
      <c r="Y15">
        <v>0</v>
      </c>
      <c r="Z15">
        <v>3.8633517613636368</v>
      </c>
      <c r="AA15">
        <v>0</v>
      </c>
      <c r="AB15">
        <v>0</v>
      </c>
      <c r="AC15">
        <v>0</v>
      </c>
      <c r="AD15">
        <v>0</v>
      </c>
      <c r="AE15">
        <v>4.8809872760717079</v>
      </c>
      <c r="AF15">
        <v>2.4825420283975657</v>
      </c>
      <c r="AG15">
        <v>12.780865229600002</v>
      </c>
      <c r="AH15">
        <v>0</v>
      </c>
      <c r="AI15">
        <v>0</v>
      </c>
      <c r="AJ15">
        <v>0</v>
      </c>
      <c r="AK15">
        <v>15.8616781606777</v>
      </c>
      <c r="AL15">
        <v>0</v>
      </c>
      <c r="AM15">
        <v>4.6818098064516134</v>
      </c>
      <c r="AN15">
        <v>0.646451</v>
      </c>
      <c r="AO15">
        <v>0</v>
      </c>
      <c r="AP15">
        <v>0</v>
      </c>
      <c r="AQ15">
        <v>0</v>
      </c>
      <c r="AR15">
        <v>10.137460350000001</v>
      </c>
      <c r="AS15">
        <v>9.6427769172613758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509.62709081272686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4.8399505725529322</v>
      </c>
      <c r="L16">
        <v>231.71794999290753</v>
      </c>
      <c r="M16">
        <v>27.258772486772486</v>
      </c>
      <c r="N16">
        <v>34.992972493160295</v>
      </c>
      <c r="O16">
        <v>0</v>
      </c>
      <c r="P16">
        <v>37.201451490309282</v>
      </c>
      <c r="Q16">
        <v>3.2346977992916175</v>
      </c>
      <c r="R16">
        <v>12.558370847025495</v>
      </c>
      <c r="S16">
        <v>7.8197394795288844</v>
      </c>
      <c r="T16">
        <v>0</v>
      </c>
      <c r="U16">
        <v>24.810149417169566</v>
      </c>
      <c r="V16">
        <v>2.7698243593130778</v>
      </c>
      <c r="W16">
        <v>13.746413523767016</v>
      </c>
      <c r="X16">
        <v>43.698875821105105</v>
      </c>
      <c r="Y16">
        <v>0</v>
      </c>
      <c r="Z16">
        <v>3.8633517613636368</v>
      </c>
      <c r="AA16">
        <v>0</v>
      </c>
      <c r="AB16">
        <v>0</v>
      </c>
      <c r="AC16">
        <v>0</v>
      </c>
      <c r="AD16">
        <v>0</v>
      </c>
      <c r="AE16">
        <v>4.8809872760717079</v>
      </c>
      <c r="AF16">
        <v>2.4825420283975657</v>
      </c>
      <c r="AG16">
        <v>12.780865229600002</v>
      </c>
      <c r="AH16">
        <v>0</v>
      </c>
      <c r="AI16">
        <v>0</v>
      </c>
      <c r="AJ16">
        <v>0</v>
      </c>
      <c r="AK16">
        <v>15.8616781606777</v>
      </c>
      <c r="AL16">
        <v>0</v>
      </c>
      <c r="AM16">
        <v>4.6818098064516134</v>
      </c>
      <c r="AN16">
        <v>0.646451</v>
      </c>
      <c r="AO16">
        <v>0</v>
      </c>
      <c r="AP16">
        <v>0</v>
      </c>
      <c r="AQ16">
        <v>0</v>
      </c>
      <c r="AR16">
        <v>10.137460350000001</v>
      </c>
      <c r="AS16">
        <v>9.6427769172613758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509.62709081272686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4.8399505725529322</v>
      </c>
      <c r="L17">
        <v>231.71794999290753</v>
      </c>
      <c r="M17">
        <v>27.258772486772486</v>
      </c>
      <c r="N17">
        <v>34.992972493160295</v>
      </c>
      <c r="O17">
        <v>0</v>
      </c>
      <c r="P17">
        <v>37.201451490309282</v>
      </c>
      <c r="Q17">
        <v>3.2346977992916175</v>
      </c>
      <c r="R17">
        <v>12.558370847025495</v>
      </c>
      <c r="S17">
        <v>7.8197394795288844</v>
      </c>
      <c r="T17">
        <v>0</v>
      </c>
      <c r="U17">
        <v>24.810149417169566</v>
      </c>
      <c r="V17">
        <v>2.7698243593130778</v>
      </c>
      <c r="W17">
        <v>13.746413523767016</v>
      </c>
      <c r="X17">
        <v>43.698875821105105</v>
      </c>
      <c r="Y17">
        <v>0</v>
      </c>
      <c r="Z17">
        <v>3.8633517613636368</v>
      </c>
      <c r="AA17">
        <v>0</v>
      </c>
      <c r="AB17">
        <v>0</v>
      </c>
      <c r="AC17">
        <v>0</v>
      </c>
      <c r="AD17">
        <v>0</v>
      </c>
      <c r="AE17">
        <v>4.8809872760717079</v>
      </c>
      <c r="AF17">
        <v>2.4825420283975657</v>
      </c>
      <c r="AG17">
        <v>12.780865229600002</v>
      </c>
      <c r="AH17">
        <v>0</v>
      </c>
      <c r="AI17">
        <v>0</v>
      </c>
      <c r="AJ17">
        <v>0</v>
      </c>
      <c r="AK17">
        <v>15.8616781606777</v>
      </c>
      <c r="AL17">
        <v>0</v>
      </c>
      <c r="AM17">
        <v>4.6818098064516134</v>
      </c>
      <c r="AN17">
        <v>0.646451</v>
      </c>
      <c r="AO17">
        <v>0</v>
      </c>
      <c r="AP17">
        <v>0</v>
      </c>
      <c r="AQ17">
        <v>0</v>
      </c>
      <c r="AR17">
        <v>10.137460350000001</v>
      </c>
      <c r="AS17">
        <v>9.6427769172613758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509.62709081272686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4.8399505725529322</v>
      </c>
      <c r="L18">
        <v>231.71794999290753</v>
      </c>
      <c r="M18">
        <v>27.258772486772486</v>
      </c>
      <c r="N18">
        <v>34.992972493160295</v>
      </c>
      <c r="O18">
        <v>0</v>
      </c>
      <c r="P18">
        <v>37.201451490309282</v>
      </c>
      <c r="Q18">
        <v>3.2346977992916175</v>
      </c>
      <c r="R18">
        <v>12.558370847025495</v>
      </c>
      <c r="S18">
        <v>7.8197394795288844</v>
      </c>
      <c r="T18">
        <v>0</v>
      </c>
      <c r="U18">
        <v>24.810149417169566</v>
      </c>
      <c r="V18">
        <v>2.7698243593130778</v>
      </c>
      <c r="W18">
        <v>13.746413523767016</v>
      </c>
      <c r="X18">
        <v>43.698875821105105</v>
      </c>
      <c r="Y18">
        <v>0</v>
      </c>
      <c r="Z18">
        <v>3.8633517613636368</v>
      </c>
      <c r="AA18">
        <v>0</v>
      </c>
      <c r="AB18">
        <v>0</v>
      </c>
      <c r="AC18">
        <v>0</v>
      </c>
      <c r="AD18">
        <v>0</v>
      </c>
      <c r="AE18">
        <v>4.8809872760717079</v>
      </c>
      <c r="AF18">
        <v>2.4825420283975657</v>
      </c>
      <c r="AG18">
        <v>12.780865229600002</v>
      </c>
      <c r="AH18">
        <v>0</v>
      </c>
      <c r="AI18">
        <v>0</v>
      </c>
      <c r="AJ18">
        <v>0</v>
      </c>
      <c r="AK18">
        <v>15.8616781606777</v>
      </c>
      <c r="AL18">
        <v>0</v>
      </c>
      <c r="AM18">
        <v>4.6818098064516134</v>
      </c>
      <c r="AN18">
        <v>0.646451</v>
      </c>
      <c r="AO18">
        <v>0</v>
      </c>
      <c r="AP18">
        <v>0</v>
      </c>
      <c r="AQ18">
        <v>0</v>
      </c>
      <c r="AR18">
        <v>10.137460350000001</v>
      </c>
      <c r="AS18">
        <v>9.6427769172613758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509.62709081272686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4.8399505725529322</v>
      </c>
      <c r="L19">
        <v>231.71794999290753</v>
      </c>
      <c r="M19">
        <v>27.258772486772486</v>
      </c>
      <c r="N19">
        <v>34.992972493160295</v>
      </c>
      <c r="O19">
        <v>0</v>
      </c>
      <c r="P19">
        <v>37.201451490309282</v>
      </c>
      <c r="Q19">
        <v>3.2346977992916175</v>
      </c>
      <c r="R19">
        <v>12.558370847025495</v>
      </c>
      <c r="S19">
        <v>7.8197394795288844</v>
      </c>
      <c r="T19">
        <v>0</v>
      </c>
      <c r="U19">
        <v>24.810149417169566</v>
      </c>
      <c r="V19">
        <v>2.7698243593130778</v>
      </c>
      <c r="W19">
        <v>13.746413523767016</v>
      </c>
      <c r="X19">
        <v>43.698875821105105</v>
      </c>
      <c r="Y19">
        <v>0</v>
      </c>
      <c r="Z19">
        <v>3.8633517613636368</v>
      </c>
      <c r="AA19">
        <v>0</v>
      </c>
      <c r="AB19">
        <v>0</v>
      </c>
      <c r="AC19">
        <v>0</v>
      </c>
      <c r="AD19">
        <v>0</v>
      </c>
      <c r="AE19">
        <v>4.8809872760717079</v>
      </c>
      <c r="AF19">
        <v>2.4825420283975657</v>
      </c>
      <c r="AG19">
        <v>12.780865229600002</v>
      </c>
      <c r="AH19">
        <v>0</v>
      </c>
      <c r="AI19">
        <v>0</v>
      </c>
      <c r="AJ19">
        <v>0</v>
      </c>
      <c r="AK19">
        <v>15.8616781606777</v>
      </c>
      <c r="AL19">
        <v>0</v>
      </c>
      <c r="AM19">
        <v>4.6818098064516134</v>
      </c>
      <c r="AN19">
        <v>0.646451</v>
      </c>
      <c r="AO19">
        <v>0</v>
      </c>
      <c r="AP19">
        <v>0</v>
      </c>
      <c r="AQ19">
        <v>0</v>
      </c>
      <c r="AR19">
        <v>10.137460350000001</v>
      </c>
      <c r="AS19">
        <v>9.6427769172613758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509.62709081272686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4.8399505725529322</v>
      </c>
      <c r="L20">
        <v>231.71794999290753</v>
      </c>
      <c r="M20">
        <v>27.258772486772486</v>
      </c>
      <c r="N20">
        <v>34.992972493160295</v>
      </c>
      <c r="O20">
        <v>0</v>
      </c>
      <c r="P20">
        <v>37.201451490309282</v>
      </c>
      <c r="Q20">
        <v>3.2346977992916175</v>
      </c>
      <c r="R20">
        <v>12.558370847025495</v>
      </c>
      <c r="S20">
        <v>7.8197394795288844</v>
      </c>
      <c r="T20">
        <v>0</v>
      </c>
      <c r="U20">
        <v>24.810149417169566</v>
      </c>
      <c r="V20">
        <v>2.6710079862385321</v>
      </c>
      <c r="W20">
        <v>13.746413523767016</v>
      </c>
      <c r="X20">
        <v>43.698875821105105</v>
      </c>
      <c r="Y20">
        <v>0</v>
      </c>
      <c r="Z20">
        <v>3.8633517613636368</v>
      </c>
      <c r="AA20">
        <v>0</v>
      </c>
      <c r="AB20">
        <v>0</v>
      </c>
      <c r="AC20">
        <v>0</v>
      </c>
      <c r="AD20">
        <v>0</v>
      </c>
      <c r="AE20">
        <v>4.8809872760717079</v>
      </c>
      <c r="AF20">
        <v>2.4825420283975657</v>
      </c>
      <c r="AG20">
        <v>12.780865229600002</v>
      </c>
      <c r="AH20">
        <v>0</v>
      </c>
      <c r="AI20">
        <v>0</v>
      </c>
      <c r="AJ20">
        <v>0</v>
      </c>
      <c r="AK20">
        <v>15.8616781606777</v>
      </c>
      <c r="AL20">
        <v>0</v>
      </c>
      <c r="AM20">
        <v>4.6818098064516134</v>
      </c>
      <c r="AN20">
        <v>0.646451</v>
      </c>
      <c r="AO20">
        <v>0</v>
      </c>
      <c r="AP20">
        <v>0</v>
      </c>
      <c r="AQ20">
        <v>0</v>
      </c>
      <c r="AR20">
        <v>10.137460350000001</v>
      </c>
      <c r="AS20">
        <v>9.6427769172613758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509.52827443965231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4.3900194713818701</v>
      </c>
      <c r="L21">
        <v>231.72310233014301</v>
      </c>
      <c r="M21">
        <v>27.258772486772486</v>
      </c>
      <c r="N21">
        <v>34.992972493160295</v>
      </c>
      <c r="O21">
        <v>0</v>
      </c>
      <c r="P21">
        <v>37.201451490309282</v>
      </c>
      <c r="Q21">
        <v>3.2341772005703424</v>
      </c>
      <c r="R21">
        <v>12.558273475364714</v>
      </c>
      <c r="S21">
        <v>7.6853042787905732</v>
      </c>
      <c r="T21">
        <v>0</v>
      </c>
      <c r="U21">
        <v>24.810149417169566</v>
      </c>
      <c r="V21">
        <v>2.6710079862385321</v>
      </c>
      <c r="W21">
        <v>13.746413523767016</v>
      </c>
      <c r="X21">
        <v>43.698875821105105</v>
      </c>
      <c r="Y21">
        <v>0</v>
      </c>
      <c r="Z21">
        <v>3.8633517613636368</v>
      </c>
      <c r="AA21">
        <v>4.1609728434599154</v>
      </c>
      <c r="AB21">
        <v>0</v>
      </c>
      <c r="AC21">
        <v>0</v>
      </c>
      <c r="AD21">
        <v>0</v>
      </c>
      <c r="AE21">
        <v>4.8809872760717079</v>
      </c>
      <c r="AF21">
        <v>2.4825420283975657</v>
      </c>
      <c r="AG21">
        <v>12.780865229600002</v>
      </c>
      <c r="AH21">
        <v>0</v>
      </c>
      <c r="AI21">
        <v>0</v>
      </c>
      <c r="AJ21">
        <v>0</v>
      </c>
      <c r="AK21">
        <v>15.8616781606777</v>
      </c>
      <c r="AL21">
        <v>0</v>
      </c>
      <c r="AM21">
        <v>4.6818098064516134</v>
      </c>
      <c r="AN21">
        <v>0.646451</v>
      </c>
      <c r="AO21">
        <v>0</v>
      </c>
      <c r="AP21">
        <v>0</v>
      </c>
      <c r="AQ21">
        <v>0</v>
      </c>
      <c r="AR21">
        <v>10.137460350000001</v>
      </c>
      <c r="AS21">
        <v>8.7661606386410948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512.23279906943594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4.4699591296716168</v>
      </c>
      <c r="L22">
        <v>231.72310233014301</v>
      </c>
      <c r="M22">
        <v>27.258772486772486</v>
      </c>
      <c r="N22">
        <v>34.992972493160295</v>
      </c>
      <c r="O22">
        <v>0</v>
      </c>
      <c r="P22">
        <v>37.201451490309282</v>
      </c>
      <c r="Q22">
        <v>3.2341772005703424</v>
      </c>
      <c r="R22">
        <v>12.558273475364714</v>
      </c>
      <c r="S22">
        <v>7.8199309296020996</v>
      </c>
      <c r="T22">
        <v>0</v>
      </c>
      <c r="U22">
        <v>24.810149417169566</v>
      </c>
      <c r="V22">
        <v>2.6710079862385321</v>
      </c>
      <c r="W22">
        <v>13.746413523767016</v>
      </c>
      <c r="X22">
        <v>43.698875821105105</v>
      </c>
      <c r="Y22">
        <v>0</v>
      </c>
      <c r="Z22">
        <v>3.8633517613636368</v>
      </c>
      <c r="AA22">
        <v>4.1609728434599154</v>
      </c>
      <c r="AB22">
        <v>0</v>
      </c>
      <c r="AC22">
        <v>0</v>
      </c>
      <c r="AD22">
        <v>0</v>
      </c>
      <c r="AE22">
        <v>4.8809872760717079</v>
      </c>
      <c r="AF22">
        <v>2.4825420283975657</v>
      </c>
      <c r="AG22">
        <v>12.780865229600002</v>
      </c>
      <c r="AH22">
        <v>0</v>
      </c>
      <c r="AI22">
        <v>0</v>
      </c>
      <c r="AJ22">
        <v>0</v>
      </c>
      <c r="AK22">
        <v>15.8616781606777</v>
      </c>
      <c r="AL22">
        <v>0</v>
      </c>
      <c r="AM22">
        <v>4.6818098064516134</v>
      </c>
      <c r="AN22">
        <v>0.646451</v>
      </c>
      <c r="AO22">
        <v>0</v>
      </c>
      <c r="AP22">
        <v>0</v>
      </c>
      <c r="AQ22">
        <v>0</v>
      </c>
      <c r="AR22">
        <v>10.137460350000001</v>
      </c>
      <c r="AS22">
        <v>8.7661606386410948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512.44736537853726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4.830027704807736</v>
      </c>
      <c r="L23">
        <v>231.72310233014301</v>
      </c>
      <c r="M23">
        <v>27.258772486772486</v>
      </c>
      <c r="N23">
        <v>34.992972493160295</v>
      </c>
      <c r="O23">
        <v>0</v>
      </c>
      <c r="P23">
        <v>37.201451490309282</v>
      </c>
      <c r="Q23">
        <v>3.2341772005703424</v>
      </c>
      <c r="R23">
        <v>12.558273475364714</v>
      </c>
      <c r="S23">
        <v>7.8199309296020996</v>
      </c>
      <c r="T23">
        <v>0</v>
      </c>
      <c r="U23">
        <v>24.810149417169566</v>
      </c>
      <c r="V23">
        <v>2.6710079862385321</v>
      </c>
      <c r="W23">
        <v>13.746413523767016</v>
      </c>
      <c r="X23">
        <v>43.698875821105105</v>
      </c>
      <c r="Y23">
        <v>0</v>
      </c>
      <c r="Z23">
        <v>1.9316757272727272</v>
      </c>
      <c r="AA23">
        <v>4.1609728434599154</v>
      </c>
      <c r="AB23">
        <v>0</v>
      </c>
      <c r="AC23">
        <v>0</v>
      </c>
      <c r="AD23">
        <v>0</v>
      </c>
      <c r="AE23">
        <v>4.8809872760717079</v>
      </c>
      <c r="AF23">
        <v>2.4825420283975657</v>
      </c>
      <c r="AG23">
        <v>12.780865229600002</v>
      </c>
      <c r="AH23">
        <v>5.610327400000001</v>
      </c>
      <c r="AI23">
        <v>0</v>
      </c>
      <c r="AJ23">
        <v>0</v>
      </c>
      <c r="AK23">
        <v>15.8616781606777</v>
      </c>
      <c r="AL23">
        <v>0</v>
      </c>
      <c r="AM23">
        <v>4.6818098064516134</v>
      </c>
      <c r="AN23">
        <v>0.646451</v>
      </c>
      <c r="AO23">
        <v>0</v>
      </c>
      <c r="AP23">
        <v>0</v>
      </c>
      <c r="AQ23">
        <v>3.5086656199999995</v>
      </c>
      <c r="AR23">
        <v>12.09954945</v>
      </c>
      <c r="AS23">
        <v>8.7661606386410948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521.95684003958252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4.8299641429652045</v>
      </c>
      <c r="L24">
        <v>231.72310233014301</v>
      </c>
      <c r="M24">
        <v>27.258772486772486</v>
      </c>
      <c r="N24">
        <v>34.992972493160295</v>
      </c>
      <c r="O24">
        <v>0</v>
      </c>
      <c r="P24">
        <v>37.201451490309282</v>
      </c>
      <c r="Q24">
        <v>3.2341772005703424</v>
      </c>
      <c r="R24">
        <v>12.558273475364714</v>
      </c>
      <c r="S24">
        <v>7.8199309296020996</v>
      </c>
      <c r="T24">
        <v>0</v>
      </c>
      <c r="U24">
        <v>24.810149417169566</v>
      </c>
      <c r="V24">
        <v>2.6710079862385321</v>
      </c>
      <c r="W24">
        <v>13.746413523767016</v>
      </c>
      <c r="X24">
        <v>43.698875821105105</v>
      </c>
      <c r="Y24">
        <v>0</v>
      </c>
      <c r="Z24">
        <v>1.9316757272727272</v>
      </c>
      <c r="AA24">
        <v>4.1609728434599154</v>
      </c>
      <c r="AB24">
        <v>0.98722382670667641</v>
      </c>
      <c r="AC24">
        <v>2.8668786072718704</v>
      </c>
      <c r="AD24">
        <v>0</v>
      </c>
      <c r="AE24">
        <v>4.8809872760717079</v>
      </c>
      <c r="AF24">
        <v>2.4825420283975657</v>
      </c>
      <c r="AG24">
        <v>12.780865229600002</v>
      </c>
      <c r="AH24">
        <v>11.220654800000002</v>
      </c>
      <c r="AI24">
        <v>0</v>
      </c>
      <c r="AJ24">
        <v>0</v>
      </c>
      <c r="AK24">
        <v>15.8616781606777</v>
      </c>
      <c r="AL24">
        <v>0</v>
      </c>
      <c r="AM24">
        <v>4.6818098064516134</v>
      </c>
      <c r="AN24">
        <v>0.646451</v>
      </c>
      <c r="AO24">
        <v>0</v>
      </c>
      <c r="AP24">
        <v>0</v>
      </c>
      <c r="AQ24">
        <v>3.5086656199999995</v>
      </c>
      <c r="AR24">
        <v>12.09954945</v>
      </c>
      <c r="AS24">
        <v>8.7661606386410948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531.42120631171838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4.8300031924649893</v>
      </c>
      <c r="L25">
        <v>231.72310233014301</v>
      </c>
      <c r="M25">
        <v>27.258772486772486</v>
      </c>
      <c r="N25">
        <v>34.992972493160295</v>
      </c>
      <c r="O25">
        <v>0</v>
      </c>
      <c r="P25">
        <v>37.201451490309282</v>
      </c>
      <c r="Q25">
        <v>3.2341772005703424</v>
      </c>
      <c r="R25">
        <v>12.558273475364714</v>
      </c>
      <c r="S25">
        <v>7.8199309296020996</v>
      </c>
      <c r="T25">
        <v>0</v>
      </c>
      <c r="U25">
        <v>24.810149417169566</v>
      </c>
      <c r="V25">
        <v>2.6710079862385321</v>
      </c>
      <c r="W25">
        <v>13.746413523767016</v>
      </c>
      <c r="X25">
        <v>43.698875821105105</v>
      </c>
      <c r="Y25">
        <v>0</v>
      </c>
      <c r="Z25">
        <v>1.9316757272727272</v>
      </c>
      <c r="AA25">
        <v>8.3219456869198307</v>
      </c>
      <c r="AB25">
        <v>3.9015083765941476</v>
      </c>
      <c r="AC25">
        <v>5.7337569077273454</v>
      </c>
      <c r="AD25">
        <v>0</v>
      </c>
      <c r="AE25">
        <v>4.8809872760717079</v>
      </c>
      <c r="AF25">
        <v>2.4825420283975657</v>
      </c>
      <c r="AG25">
        <v>12.780865229600002</v>
      </c>
      <c r="AH25">
        <v>17.672531463400212</v>
      </c>
      <c r="AI25">
        <v>0</v>
      </c>
      <c r="AJ25">
        <v>0</v>
      </c>
      <c r="AK25">
        <v>15.8616781606777</v>
      </c>
      <c r="AL25">
        <v>0</v>
      </c>
      <c r="AM25">
        <v>4.6818098064516134</v>
      </c>
      <c r="AN25">
        <v>0.646451</v>
      </c>
      <c r="AO25">
        <v>0</v>
      </c>
      <c r="AP25">
        <v>0</v>
      </c>
      <c r="AQ25">
        <v>3.5086656199999995</v>
      </c>
      <c r="AR25">
        <v>10.137460350000001</v>
      </c>
      <c r="AS25">
        <v>8.7661606386410948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545.85316861842136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4.8300078985302433</v>
      </c>
      <c r="L26">
        <v>241.37881407121705</v>
      </c>
      <c r="M26">
        <v>27.258772486772486</v>
      </c>
      <c r="N26">
        <v>34.992972493160295</v>
      </c>
      <c r="O26">
        <v>0</v>
      </c>
      <c r="P26">
        <v>37.201451490309282</v>
      </c>
      <c r="Q26">
        <v>3.2341772005703424</v>
      </c>
      <c r="R26">
        <v>12.558273475364714</v>
      </c>
      <c r="S26">
        <v>7.8199309296020996</v>
      </c>
      <c r="T26">
        <v>0</v>
      </c>
      <c r="U26">
        <v>24.810149417169566</v>
      </c>
      <c r="V26">
        <v>2.6710079862385321</v>
      </c>
      <c r="W26">
        <v>13.746413523767016</v>
      </c>
      <c r="X26">
        <v>43.698875821105105</v>
      </c>
      <c r="Y26">
        <v>0</v>
      </c>
      <c r="Z26">
        <v>1.9316757272727272</v>
      </c>
      <c r="AA26">
        <v>8.3219456869198307</v>
      </c>
      <c r="AB26">
        <v>3.9015083765941476</v>
      </c>
      <c r="AC26">
        <v>5.7337569077273454</v>
      </c>
      <c r="AD26">
        <v>0</v>
      </c>
      <c r="AE26">
        <v>4.8809872760717079</v>
      </c>
      <c r="AF26">
        <v>4.9650837499999998</v>
      </c>
      <c r="AG26">
        <v>12.780865229600002</v>
      </c>
      <c r="AH26">
        <v>27.715017417360087</v>
      </c>
      <c r="AI26">
        <v>0</v>
      </c>
      <c r="AJ26">
        <v>0</v>
      </c>
      <c r="AK26">
        <v>15.8616781606777</v>
      </c>
      <c r="AL26">
        <v>0</v>
      </c>
      <c r="AM26">
        <v>4.6818098064516134</v>
      </c>
      <c r="AN26">
        <v>0.646451</v>
      </c>
      <c r="AO26">
        <v>0</v>
      </c>
      <c r="AP26">
        <v>0</v>
      </c>
      <c r="AQ26">
        <v>11.085890309999998</v>
      </c>
      <c r="AR26">
        <v>10.137460350000001</v>
      </c>
      <c r="AS26">
        <v>8.7661606386410948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575.61113743112287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4.8300448563369187</v>
      </c>
      <c r="L27">
        <v>260.68880175535753</v>
      </c>
      <c r="M27">
        <v>27.258772486772486</v>
      </c>
      <c r="N27">
        <v>34.992972493160295</v>
      </c>
      <c r="O27">
        <v>0</v>
      </c>
      <c r="P27">
        <v>37.201451490309282</v>
      </c>
      <c r="Q27">
        <v>3.2341772005703424</v>
      </c>
      <c r="R27">
        <v>12.558273475364714</v>
      </c>
      <c r="S27">
        <v>7.8199309296020996</v>
      </c>
      <c r="T27">
        <v>0</v>
      </c>
      <c r="U27">
        <v>24.810149417169566</v>
      </c>
      <c r="V27">
        <v>2.6710079862385321</v>
      </c>
      <c r="W27">
        <v>13.746413523767016</v>
      </c>
      <c r="X27">
        <v>43.698875821105105</v>
      </c>
      <c r="Y27">
        <v>0</v>
      </c>
      <c r="Z27">
        <v>1.9316757272727272</v>
      </c>
      <c r="AA27">
        <v>12.482918530379745</v>
      </c>
      <c r="AB27">
        <v>7.803016446361589</v>
      </c>
      <c r="AC27">
        <v>5.7337569077273454</v>
      </c>
      <c r="AD27">
        <v>2.3479028999999998</v>
      </c>
      <c r="AE27">
        <v>4.8809872760717079</v>
      </c>
      <c r="AF27">
        <v>7.4476254716024348</v>
      </c>
      <c r="AG27">
        <v>12.780865229600002</v>
      </c>
      <c r="AH27">
        <v>27.715017417360087</v>
      </c>
      <c r="AI27">
        <v>0</v>
      </c>
      <c r="AJ27">
        <v>0</v>
      </c>
      <c r="AK27">
        <v>15.8616781606777</v>
      </c>
      <c r="AL27">
        <v>0</v>
      </c>
      <c r="AM27">
        <v>4.6818098064516134</v>
      </c>
      <c r="AN27">
        <v>0.646451</v>
      </c>
      <c r="AO27">
        <v>0</v>
      </c>
      <c r="AP27">
        <v>0</v>
      </c>
      <c r="AQ27">
        <v>14.781187079999997</v>
      </c>
      <c r="AR27">
        <v>10.137460350000001</v>
      </c>
      <c r="AS27">
        <v>7.9692370000000015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610.71246073925874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4.8299872375510615</v>
      </c>
      <c r="L28">
        <v>276.7602459736238</v>
      </c>
      <c r="M28">
        <v>27.258772486772486</v>
      </c>
      <c r="N28">
        <v>34.992972493160295</v>
      </c>
      <c r="O28">
        <v>0</v>
      </c>
      <c r="P28">
        <v>37.201451490309282</v>
      </c>
      <c r="Q28">
        <v>3.2341772005703424</v>
      </c>
      <c r="R28">
        <v>12.558273475364714</v>
      </c>
      <c r="S28">
        <v>7.8199309296020996</v>
      </c>
      <c r="T28">
        <v>0</v>
      </c>
      <c r="U28">
        <v>24.810149417169566</v>
      </c>
      <c r="V28">
        <v>2.6710079862385321</v>
      </c>
      <c r="W28">
        <v>13.746413523767016</v>
      </c>
      <c r="X28">
        <v>43.698875821105105</v>
      </c>
      <c r="Y28">
        <v>0</v>
      </c>
      <c r="Z28">
        <v>5.7950274886363635</v>
      </c>
      <c r="AA28">
        <v>12.482918530379745</v>
      </c>
      <c r="AB28">
        <v>11.704524822955738</v>
      </c>
      <c r="AC28">
        <v>8.6093113622585218</v>
      </c>
      <c r="AD28">
        <v>5.4126989672975023</v>
      </c>
      <c r="AE28">
        <v>9.761974245362433</v>
      </c>
      <c r="AF28">
        <v>9.3460400000000003</v>
      </c>
      <c r="AG28">
        <v>12.780865229600002</v>
      </c>
      <c r="AH28">
        <v>34.643771771700109</v>
      </c>
      <c r="AI28">
        <v>0</v>
      </c>
      <c r="AJ28">
        <v>0</v>
      </c>
      <c r="AK28">
        <v>15.8616781606777</v>
      </c>
      <c r="AL28">
        <v>0</v>
      </c>
      <c r="AM28">
        <v>4.6818098064516134</v>
      </c>
      <c r="AN28">
        <v>0.646451</v>
      </c>
      <c r="AO28">
        <v>0</v>
      </c>
      <c r="AP28">
        <v>0</v>
      </c>
      <c r="AQ28">
        <v>14.781187079999997</v>
      </c>
      <c r="AR28">
        <v>10.137460350000001</v>
      </c>
      <c r="AS28">
        <v>7.9692370000000015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654.19721385055391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4.8299872375510615</v>
      </c>
      <c r="L29">
        <v>323.54223161864763</v>
      </c>
      <c r="M29">
        <v>27.258772486772486</v>
      </c>
      <c r="N29">
        <v>34.992972493160295</v>
      </c>
      <c r="O29">
        <v>0</v>
      </c>
      <c r="P29">
        <v>37.201451490309282</v>
      </c>
      <c r="Q29">
        <v>3.2341772005703424</v>
      </c>
      <c r="R29">
        <v>12.556208683927698</v>
      </c>
      <c r="S29">
        <v>7.8199309296020996</v>
      </c>
      <c r="T29">
        <v>0</v>
      </c>
      <c r="U29">
        <v>24.810149417169566</v>
      </c>
      <c r="V29">
        <v>2.6710079862385321</v>
      </c>
      <c r="W29">
        <v>13.746413523767016</v>
      </c>
      <c r="X29">
        <v>43.698875821105105</v>
      </c>
      <c r="Y29">
        <v>0</v>
      </c>
      <c r="Z29">
        <v>5.7950274886363635</v>
      </c>
      <c r="AA29">
        <v>12.482918530379745</v>
      </c>
      <c r="AB29">
        <v>11.704524822955738</v>
      </c>
      <c r="AC29">
        <v>8.6093113622585218</v>
      </c>
      <c r="AD29">
        <v>8.1190481441332327</v>
      </c>
      <c r="AE29">
        <v>9.761974245362433</v>
      </c>
      <c r="AF29">
        <v>9.3460400000000003</v>
      </c>
      <c r="AG29">
        <v>12.780865229600002</v>
      </c>
      <c r="AH29">
        <v>34.643771771700109</v>
      </c>
      <c r="AI29">
        <v>0</v>
      </c>
      <c r="AJ29">
        <v>0</v>
      </c>
      <c r="AK29">
        <v>15.8616781606777</v>
      </c>
      <c r="AL29">
        <v>0</v>
      </c>
      <c r="AM29">
        <v>4.6818098064516134</v>
      </c>
      <c r="AN29">
        <v>0.646451</v>
      </c>
      <c r="AO29">
        <v>0</v>
      </c>
      <c r="AP29">
        <v>0</v>
      </c>
      <c r="AQ29">
        <v>14.781187079999997</v>
      </c>
      <c r="AR29">
        <v>10.137460350000001</v>
      </c>
      <c r="AS29">
        <v>7.9692370000000015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703.68348388097638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8.9199764304255655</v>
      </c>
      <c r="L30">
        <v>372.36749646683364</v>
      </c>
      <c r="M30">
        <v>27.258772486772486</v>
      </c>
      <c r="N30">
        <v>34.992972493160295</v>
      </c>
      <c r="O30">
        <v>0</v>
      </c>
      <c r="P30">
        <v>37.201451490309282</v>
      </c>
      <c r="Q30">
        <v>3.2341772005703424</v>
      </c>
      <c r="R30">
        <v>12.556208683927698</v>
      </c>
      <c r="S30">
        <v>7.0199379956274601</v>
      </c>
      <c r="T30">
        <v>0</v>
      </c>
      <c r="U30">
        <v>24.810149417169566</v>
      </c>
      <c r="V30">
        <v>2.6710079862385321</v>
      </c>
      <c r="W30">
        <v>13.746413523767016</v>
      </c>
      <c r="X30">
        <v>43.698875821105105</v>
      </c>
      <c r="Y30">
        <v>0</v>
      </c>
      <c r="Z30">
        <v>5.7950274886363635</v>
      </c>
      <c r="AA30">
        <v>12.482918530379745</v>
      </c>
      <c r="AB30">
        <v>11.704524822955738</v>
      </c>
      <c r="AC30">
        <v>8.6093113622585218</v>
      </c>
      <c r="AD30">
        <v>8.1190481441332327</v>
      </c>
      <c r="AE30">
        <v>9.761974245362433</v>
      </c>
      <c r="AF30">
        <v>9.3460400000000003</v>
      </c>
      <c r="AG30">
        <v>12.780865229600002</v>
      </c>
      <c r="AH30">
        <v>34.643771771700109</v>
      </c>
      <c r="AI30">
        <v>0</v>
      </c>
      <c r="AJ30">
        <v>0</v>
      </c>
      <c r="AK30">
        <v>15.8616781606777</v>
      </c>
      <c r="AL30">
        <v>0</v>
      </c>
      <c r="AM30">
        <v>4.6818098064516134</v>
      </c>
      <c r="AN30">
        <v>0.646451</v>
      </c>
      <c r="AO30">
        <v>0</v>
      </c>
      <c r="AP30">
        <v>0</v>
      </c>
      <c r="AQ30">
        <v>14.781187079999997</v>
      </c>
      <c r="AR30">
        <v>10.137460350000001</v>
      </c>
      <c r="AS30">
        <v>7.9692370000000015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755.79874498806248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8.9899816455256438</v>
      </c>
      <c r="L31">
        <v>372.36749646683364</v>
      </c>
      <c r="M31">
        <v>27.258772486772486</v>
      </c>
      <c r="N31">
        <v>34.992972493160295</v>
      </c>
      <c r="O31">
        <v>0</v>
      </c>
      <c r="P31">
        <v>37.201451490309282</v>
      </c>
      <c r="Q31">
        <v>3.2341772005703424</v>
      </c>
      <c r="R31">
        <v>12.556208683927698</v>
      </c>
      <c r="S31">
        <v>7.7312113400793665</v>
      </c>
      <c r="T31">
        <v>0</v>
      </c>
      <c r="U31">
        <v>24.810149417169566</v>
      </c>
      <c r="V31">
        <v>2.6710079862385321</v>
      </c>
      <c r="W31">
        <v>13.746413523767016</v>
      </c>
      <c r="X31">
        <v>43.698875821105105</v>
      </c>
      <c r="Y31">
        <v>0</v>
      </c>
      <c r="Z31">
        <v>5.7950274886363635</v>
      </c>
      <c r="AA31">
        <v>12.482918530379745</v>
      </c>
      <c r="AB31">
        <v>11.704524822955738</v>
      </c>
      <c r="AC31">
        <v>8.6093113622585218</v>
      </c>
      <c r="AD31">
        <v>8.1190481441332327</v>
      </c>
      <c r="AE31">
        <v>9.761974245362433</v>
      </c>
      <c r="AF31">
        <v>9.3460400000000003</v>
      </c>
      <c r="AG31">
        <v>12.780865229600002</v>
      </c>
      <c r="AH31">
        <v>34.643771771700109</v>
      </c>
      <c r="AI31">
        <v>0</v>
      </c>
      <c r="AJ31">
        <v>0</v>
      </c>
      <c r="AK31">
        <v>15.8616781606777</v>
      </c>
      <c r="AL31">
        <v>0</v>
      </c>
      <c r="AM31">
        <v>4.6818098064516134</v>
      </c>
      <c r="AN31">
        <v>0.646451</v>
      </c>
      <c r="AO31">
        <v>0</v>
      </c>
      <c r="AP31">
        <v>0</v>
      </c>
      <c r="AQ31">
        <v>14.781187079999997</v>
      </c>
      <c r="AR31">
        <v>10.137460350000001</v>
      </c>
      <c r="AS31">
        <v>7.9692370000000015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756.58002354761447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8.9899816455256438</v>
      </c>
      <c r="L32">
        <v>372.36749646683364</v>
      </c>
      <c r="M32">
        <v>27.258772486772486</v>
      </c>
      <c r="N32">
        <v>34.992972493160295</v>
      </c>
      <c r="O32">
        <v>0</v>
      </c>
      <c r="P32">
        <v>37.201451490309282</v>
      </c>
      <c r="Q32">
        <v>3.2341772005703424</v>
      </c>
      <c r="R32">
        <v>12.556208683927698</v>
      </c>
      <c r="S32">
        <v>7.8198901271585557</v>
      </c>
      <c r="T32">
        <v>0</v>
      </c>
      <c r="U32">
        <v>24.810149417169566</v>
      </c>
      <c r="V32">
        <v>2.6710079862385321</v>
      </c>
      <c r="W32">
        <v>13.746413523767016</v>
      </c>
      <c r="X32">
        <v>43.698875821105105</v>
      </c>
      <c r="Y32">
        <v>0</v>
      </c>
      <c r="Z32">
        <v>5.7950274886363635</v>
      </c>
      <c r="AA32">
        <v>12.482918530379745</v>
      </c>
      <c r="AB32">
        <v>11.704524822955738</v>
      </c>
      <c r="AC32">
        <v>8.6093113622585218</v>
      </c>
      <c r="AD32">
        <v>8.1190481441332327</v>
      </c>
      <c r="AE32">
        <v>9.761974245362433</v>
      </c>
      <c r="AF32">
        <v>9.3460400000000003</v>
      </c>
      <c r="AG32">
        <v>12.780865229600002</v>
      </c>
      <c r="AH32">
        <v>34.643771771700109</v>
      </c>
      <c r="AI32">
        <v>0</v>
      </c>
      <c r="AJ32">
        <v>0</v>
      </c>
      <c r="AK32">
        <v>15.8616781606777</v>
      </c>
      <c r="AL32">
        <v>0</v>
      </c>
      <c r="AM32">
        <v>4.6818098064516134</v>
      </c>
      <c r="AN32">
        <v>0.646451</v>
      </c>
      <c r="AO32">
        <v>0</v>
      </c>
      <c r="AP32">
        <v>0</v>
      </c>
      <c r="AQ32">
        <v>14.781187079999997</v>
      </c>
      <c r="AR32">
        <v>10.137460350000001</v>
      </c>
      <c r="AS32">
        <v>7.9692370000000015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756.66870233469353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8.9899816455256438</v>
      </c>
      <c r="L33">
        <v>372.36749646683364</v>
      </c>
      <c r="M33">
        <v>27.258772486772486</v>
      </c>
      <c r="N33">
        <v>34.992972493160295</v>
      </c>
      <c r="O33">
        <v>0</v>
      </c>
      <c r="P33">
        <v>37.201451490309282</v>
      </c>
      <c r="Q33">
        <v>3.2341772005703424</v>
      </c>
      <c r="R33">
        <v>12.556208683927698</v>
      </c>
      <c r="S33">
        <v>7.8198901271585557</v>
      </c>
      <c r="T33">
        <v>0</v>
      </c>
      <c r="U33">
        <v>24.810149417169566</v>
      </c>
      <c r="V33">
        <v>2.6710079862385321</v>
      </c>
      <c r="W33">
        <v>13.746413523767016</v>
      </c>
      <c r="X33">
        <v>43.698875821105105</v>
      </c>
      <c r="Y33">
        <v>0</v>
      </c>
      <c r="Z33">
        <v>5.7950274886363635</v>
      </c>
      <c r="AA33">
        <v>12.482918530379745</v>
      </c>
      <c r="AB33">
        <v>11.704524822955738</v>
      </c>
      <c r="AC33">
        <v>8.6093113622585218</v>
      </c>
      <c r="AD33">
        <v>8.1190481441332327</v>
      </c>
      <c r="AE33">
        <v>9.761974245362433</v>
      </c>
      <c r="AF33">
        <v>9.3460400000000003</v>
      </c>
      <c r="AG33">
        <v>12.780865229600002</v>
      </c>
      <c r="AH33">
        <v>34.643771771700109</v>
      </c>
      <c r="AI33">
        <v>0</v>
      </c>
      <c r="AJ33">
        <v>0</v>
      </c>
      <c r="AK33">
        <v>15.8616781606777</v>
      </c>
      <c r="AL33">
        <v>0</v>
      </c>
      <c r="AM33">
        <v>4.6818098064516134</v>
      </c>
      <c r="AN33">
        <v>0.646451</v>
      </c>
      <c r="AO33">
        <v>0</v>
      </c>
      <c r="AP33">
        <v>0</v>
      </c>
      <c r="AQ33">
        <v>14.781187079999997</v>
      </c>
      <c r="AR33">
        <v>12.09954945</v>
      </c>
      <c r="AS33">
        <v>7.9692370000000015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758.63079143469361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8.9899816455256438</v>
      </c>
      <c r="L34">
        <v>372.36749646683364</v>
      </c>
      <c r="M34">
        <v>27.258772486772486</v>
      </c>
      <c r="N34">
        <v>34.992972493160295</v>
      </c>
      <c r="O34">
        <v>0</v>
      </c>
      <c r="P34">
        <v>37.201451490309282</v>
      </c>
      <c r="Q34">
        <v>3.2341772005703424</v>
      </c>
      <c r="R34">
        <v>12.556208683927698</v>
      </c>
      <c r="S34">
        <v>7.8198901271585557</v>
      </c>
      <c r="T34">
        <v>0</v>
      </c>
      <c r="U34">
        <v>24.810149417169566</v>
      </c>
      <c r="V34">
        <v>2.6710079862385321</v>
      </c>
      <c r="W34">
        <v>13.746413523767016</v>
      </c>
      <c r="X34">
        <v>43.698875821105105</v>
      </c>
      <c r="Y34">
        <v>0</v>
      </c>
      <c r="Z34">
        <v>3.8633517613636368</v>
      </c>
      <c r="AA34">
        <v>12.482918530379745</v>
      </c>
      <c r="AB34">
        <v>11.704524822955738</v>
      </c>
      <c r="AC34">
        <v>5.7337569077273454</v>
      </c>
      <c r="AD34">
        <v>5.4126989672975023</v>
      </c>
      <c r="AE34">
        <v>9.761974245362433</v>
      </c>
      <c r="AF34">
        <v>4.9650837499999998</v>
      </c>
      <c r="AG34">
        <v>12.780865229600002</v>
      </c>
      <c r="AH34">
        <v>27.715017417360087</v>
      </c>
      <c r="AI34">
        <v>0</v>
      </c>
      <c r="AJ34">
        <v>0</v>
      </c>
      <c r="AK34">
        <v>15.8616781606777</v>
      </c>
      <c r="AL34">
        <v>0</v>
      </c>
      <c r="AM34">
        <v>4.6818098064516134</v>
      </c>
      <c r="AN34">
        <v>0.646451</v>
      </c>
      <c r="AO34">
        <v>0</v>
      </c>
      <c r="AP34">
        <v>0</v>
      </c>
      <c r="AQ34">
        <v>14.781187079999997</v>
      </c>
      <c r="AR34">
        <v>12.09954945</v>
      </c>
      <c r="AS34">
        <v>7.9692370000000015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739.80750147171386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8.9899816455256438</v>
      </c>
      <c r="L35">
        <v>372.36749646683364</v>
      </c>
      <c r="M35">
        <v>27.258772486772486</v>
      </c>
      <c r="N35">
        <v>34.992972493160295</v>
      </c>
      <c r="O35">
        <v>0</v>
      </c>
      <c r="P35">
        <v>37.201451490309282</v>
      </c>
      <c r="Q35">
        <v>3.2341772005703424</v>
      </c>
      <c r="R35">
        <v>12.556208683927698</v>
      </c>
      <c r="S35">
        <v>7.8199309296020996</v>
      </c>
      <c r="T35">
        <v>0</v>
      </c>
      <c r="U35">
        <v>24.810149417169566</v>
      </c>
      <c r="V35">
        <v>2.6710079862385321</v>
      </c>
      <c r="W35">
        <v>13.746413523767016</v>
      </c>
      <c r="X35">
        <v>43.698875821105105</v>
      </c>
      <c r="Y35">
        <v>0</v>
      </c>
      <c r="Z35">
        <v>3.8633517613636368</v>
      </c>
      <c r="AA35">
        <v>8.3219456869198307</v>
      </c>
      <c r="AB35">
        <v>11.704524822955738</v>
      </c>
      <c r="AC35">
        <v>5.7337569077273454</v>
      </c>
      <c r="AD35">
        <v>2.3479028999999998</v>
      </c>
      <c r="AE35">
        <v>9.761974245362433</v>
      </c>
      <c r="AF35">
        <v>2.4825420283975657</v>
      </c>
      <c r="AG35">
        <v>12.780865229600002</v>
      </c>
      <c r="AH35">
        <v>17.953047680000001</v>
      </c>
      <c r="AI35">
        <v>0</v>
      </c>
      <c r="AJ35">
        <v>0</v>
      </c>
      <c r="AK35">
        <v>15.8616781606777</v>
      </c>
      <c r="AL35">
        <v>0</v>
      </c>
      <c r="AM35">
        <v>4.6818098064516134</v>
      </c>
      <c r="AN35">
        <v>0.646451</v>
      </c>
      <c r="AO35">
        <v>0</v>
      </c>
      <c r="AP35">
        <v>0</v>
      </c>
      <c r="AQ35">
        <v>11.085890309999998</v>
      </c>
      <c r="AR35">
        <v>10.137460350000001</v>
      </c>
      <c r="AS35">
        <v>7.9692370000000015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714.6798760344376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4.8299872375510615</v>
      </c>
      <c r="L36">
        <v>357.23875818675691</v>
      </c>
      <c r="M36">
        <v>27.258772486772486</v>
      </c>
      <c r="N36">
        <v>34.992972493160295</v>
      </c>
      <c r="O36">
        <v>0</v>
      </c>
      <c r="P36">
        <v>37.201451490309282</v>
      </c>
      <c r="Q36">
        <v>3.2341772005703424</v>
      </c>
      <c r="R36">
        <v>12.558273475364714</v>
      </c>
      <c r="S36">
        <v>7.8199309296020996</v>
      </c>
      <c r="T36">
        <v>0</v>
      </c>
      <c r="U36">
        <v>24.810149417169566</v>
      </c>
      <c r="V36">
        <v>2.6710079862385321</v>
      </c>
      <c r="W36">
        <v>13.746413523767016</v>
      </c>
      <c r="X36">
        <v>43.698875821105105</v>
      </c>
      <c r="Y36">
        <v>0</v>
      </c>
      <c r="Z36">
        <v>3.8633517613636368</v>
      </c>
      <c r="AA36">
        <v>4.1609728434599154</v>
      </c>
      <c r="AB36">
        <v>11.704524822955738</v>
      </c>
      <c r="AC36">
        <v>5.7337569077273454</v>
      </c>
      <c r="AD36">
        <v>0</v>
      </c>
      <c r="AE36">
        <v>9.761974245362433</v>
      </c>
      <c r="AF36">
        <v>2.4825420283975657</v>
      </c>
      <c r="AG36">
        <v>12.780865229600002</v>
      </c>
      <c r="AH36">
        <v>17.953047680000001</v>
      </c>
      <c r="AI36">
        <v>0</v>
      </c>
      <c r="AJ36">
        <v>0</v>
      </c>
      <c r="AK36">
        <v>15.8616781606777</v>
      </c>
      <c r="AL36">
        <v>0</v>
      </c>
      <c r="AM36">
        <v>4.6818098064516134</v>
      </c>
      <c r="AN36">
        <v>0.646451</v>
      </c>
      <c r="AO36">
        <v>0</v>
      </c>
      <c r="AP36">
        <v>0</v>
      </c>
      <c r="AQ36">
        <v>11.085890309999998</v>
      </c>
      <c r="AR36">
        <v>10.137460350000001</v>
      </c>
      <c r="AS36">
        <v>7.9692370000000015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688.88433239436347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4.8299872375510615</v>
      </c>
      <c r="L37">
        <v>337.92876511435168</v>
      </c>
      <c r="M37">
        <v>27.258772486772486</v>
      </c>
      <c r="N37">
        <v>34.992972493160295</v>
      </c>
      <c r="O37">
        <v>0</v>
      </c>
      <c r="P37">
        <v>37.201451490309282</v>
      </c>
      <c r="Q37">
        <v>3.2341772005703424</v>
      </c>
      <c r="R37">
        <v>12.558273475364714</v>
      </c>
      <c r="S37">
        <v>7.8199309296020996</v>
      </c>
      <c r="T37">
        <v>0</v>
      </c>
      <c r="U37">
        <v>24.810149417169566</v>
      </c>
      <c r="V37">
        <v>2.6710079862385321</v>
      </c>
      <c r="W37">
        <v>13.747617063997961</v>
      </c>
      <c r="X37">
        <v>43.701106073590317</v>
      </c>
      <c r="Y37">
        <v>0</v>
      </c>
      <c r="Z37">
        <v>3.8633517613636368</v>
      </c>
      <c r="AA37">
        <v>4.1609728434599154</v>
      </c>
      <c r="AB37">
        <v>11.704524822955738</v>
      </c>
      <c r="AC37">
        <v>5.7337569077273454</v>
      </c>
      <c r="AD37">
        <v>0</v>
      </c>
      <c r="AE37">
        <v>9.761974245362433</v>
      </c>
      <c r="AF37">
        <v>2.4825420283975657</v>
      </c>
      <c r="AG37">
        <v>12.780865229600002</v>
      </c>
      <c r="AH37">
        <v>11.220654800000002</v>
      </c>
      <c r="AI37">
        <v>0</v>
      </c>
      <c r="AJ37">
        <v>0</v>
      </c>
      <c r="AK37">
        <v>15.8616781606777</v>
      </c>
      <c r="AL37">
        <v>0</v>
      </c>
      <c r="AM37">
        <v>4.6818098064516134</v>
      </c>
      <c r="AN37">
        <v>0.646451</v>
      </c>
      <c r="AO37">
        <v>0</v>
      </c>
      <c r="AP37">
        <v>0</v>
      </c>
      <c r="AQ37">
        <v>7.017331239999999</v>
      </c>
      <c r="AR37">
        <v>10.137460350000001</v>
      </c>
      <c r="AS37">
        <v>7.9692370000000015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658.77682116467417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4.8299872375510615</v>
      </c>
      <c r="L38">
        <v>328.27323924776664</v>
      </c>
      <c r="M38">
        <v>27.258772486772486</v>
      </c>
      <c r="N38">
        <v>34.992972493160295</v>
      </c>
      <c r="O38">
        <v>0</v>
      </c>
      <c r="P38">
        <v>37.201451490309282</v>
      </c>
      <c r="Q38">
        <v>3.2341772005703424</v>
      </c>
      <c r="R38">
        <v>12.558273475364714</v>
      </c>
      <c r="S38">
        <v>7.8199309296020996</v>
      </c>
      <c r="T38">
        <v>0</v>
      </c>
      <c r="U38">
        <v>24.810149417169566</v>
      </c>
      <c r="V38">
        <v>2.6710079862385321</v>
      </c>
      <c r="W38">
        <v>13.747617063997961</v>
      </c>
      <c r="X38">
        <v>43.701106073590317</v>
      </c>
      <c r="Y38">
        <v>0</v>
      </c>
      <c r="Z38">
        <v>3.8633517613636368</v>
      </c>
      <c r="AA38">
        <v>4.1609728434599154</v>
      </c>
      <c r="AB38">
        <v>7.7793232880720167</v>
      </c>
      <c r="AC38">
        <v>2.8668786072718704</v>
      </c>
      <c r="AD38">
        <v>0</v>
      </c>
      <c r="AE38">
        <v>9.761974245362433</v>
      </c>
      <c r="AF38">
        <v>2.4825420283975657</v>
      </c>
      <c r="AG38">
        <v>12.780865229600002</v>
      </c>
      <c r="AH38">
        <v>5.610327400000001</v>
      </c>
      <c r="AI38">
        <v>0</v>
      </c>
      <c r="AJ38">
        <v>0</v>
      </c>
      <c r="AK38">
        <v>15.8616781606777</v>
      </c>
      <c r="AL38">
        <v>0</v>
      </c>
      <c r="AM38">
        <v>4.6818098064516134</v>
      </c>
      <c r="AN38">
        <v>0.646451</v>
      </c>
      <c r="AO38">
        <v>0</v>
      </c>
      <c r="AP38">
        <v>0</v>
      </c>
      <c r="AQ38">
        <v>7.017331239999999</v>
      </c>
      <c r="AR38">
        <v>10.137460350000001</v>
      </c>
      <c r="AS38">
        <v>7.9692370000000015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636.7188880627499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4.8299872375510615</v>
      </c>
      <c r="L39">
        <v>337.92876511435168</v>
      </c>
      <c r="M39">
        <v>27.258772486772486</v>
      </c>
      <c r="N39">
        <v>34.992972493160295</v>
      </c>
      <c r="O39">
        <v>0</v>
      </c>
      <c r="P39">
        <v>37.201451490309282</v>
      </c>
      <c r="Q39">
        <v>3.2341772005703424</v>
      </c>
      <c r="R39">
        <v>12.558273475364714</v>
      </c>
      <c r="S39">
        <v>7.8199309296020996</v>
      </c>
      <c r="T39">
        <v>0</v>
      </c>
      <c r="U39">
        <v>24.810149417169566</v>
      </c>
      <c r="V39">
        <v>2.6710079862385321</v>
      </c>
      <c r="W39">
        <v>13.747617063997961</v>
      </c>
      <c r="X39">
        <v>43.701106073590317</v>
      </c>
      <c r="Y39">
        <v>0</v>
      </c>
      <c r="Z39">
        <v>1.9316757272727272</v>
      </c>
      <c r="AA39">
        <v>4.1609728434599154</v>
      </c>
      <c r="AB39">
        <v>3.9015083765941476</v>
      </c>
      <c r="AC39">
        <v>2.8668786072718704</v>
      </c>
      <c r="AD39">
        <v>0</v>
      </c>
      <c r="AE39">
        <v>4.8809872760717079</v>
      </c>
      <c r="AF39">
        <v>2.4825420283975657</v>
      </c>
      <c r="AG39">
        <v>12.780865229600002</v>
      </c>
      <c r="AH39">
        <v>0</v>
      </c>
      <c r="AI39">
        <v>0</v>
      </c>
      <c r="AJ39">
        <v>0</v>
      </c>
      <c r="AK39">
        <v>15.8616781606777</v>
      </c>
      <c r="AL39">
        <v>0</v>
      </c>
      <c r="AM39">
        <v>4.6818098064516134</v>
      </c>
      <c r="AN39">
        <v>0.646451</v>
      </c>
      <c r="AO39">
        <v>0</v>
      </c>
      <c r="AP39">
        <v>0.26561094382767186</v>
      </c>
      <c r="AQ39">
        <v>7.017331239999999</v>
      </c>
      <c r="AR39">
        <v>10.137460350000001</v>
      </c>
      <c r="AS39">
        <v>7.9692370000000015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630.33921955830306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4.8299872375510615</v>
      </c>
      <c r="L40">
        <v>371.5131400567376</v>
      </c>
      <c r="M40">
        <v>27.258772486772486</v>
      </c>
      <c r="N40">
        <v>34.992972493160295</v>
      </c>
      <c r="O40">
        <v>0</v>
      </c>
      <c r="P40">
        <v>37.201451490309282</v>
      </c>
      <c r="Q40">
        <v>3.2341772005703424</v>
      </c>
      <c r="R40">
        <v>12.558273475364714</v>
      </c>
      <c r="S40">
        <v>7.8199309296020996</v>
      </c>
      <c r="T40">
        <v>0</v>
      </c>
      <c r="U40">
        <v>24.810149417169566</v>
      </c>
      <c r="V40">
        <v>2.6710079862385321</v>
      </c>
      <c r="W40">
        <v>13.747617063997961</v>
      </c>
      <c r="X40">
        <v>43.701106073590317</v>
      </c>
      <c r="Y40">
        <v>0</v>
      </c>
      <c r="Z40">
        <v>1.9316757272727272</v>
      </c>
      <c r="AA40">
        <v>4.1609728434599154</v>
      </c>
      <c r="AB40">
        <v>3.9015083765941476</v>
      </c>
      <c r="AC40">
        <v>2.8668786072718704</v>
      </c>
      <c r="AD40">
        <v>0</v>
      </c>
      <c r="AE40">
        <v>4.8809872760717079</v>
      </c>
      <c r="AF40">
        <v>2.4825420283975657</v>
      </c>
      <c r="AG40">
        <v>12.780865229600002</v>
      </c>
      <c r="AH40">
        <v>0</v>
      </c>
      <c r="AI40">
        <v>0</v>
      </c>
      <c r="AJ40">
        <v>0</v>
      </c>
      <c r="AK40">
        <v>15.8616781606777</v>
      </c>
      <c r="AL40">
        <v>0</v>
      </c>
      <c r="AM40">
        <v>4.6818098064516134</v>
      </c>
      <c r="AN40">
        <v>0.646451</v>
      </c>
      <c r="AO40">
        <v>0</v>
      </c>
      <c r="AP40">
        <v>0.26561094382767186</v>
      </c>
      <c r="AQ40">
        <v>3.6952967699999992</v>
      </c>
      <c r="AR40">
        <v>10.137460350000001</v>
      </c>
      <c r="AS40">
        <v>7.9692370000000015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660.60156003068903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8.9899816455256438</v>
      </c>
      <c r="L41">
        <v>372.36749646683364</v>
      </c>
      <c r="M41">
        <v>27.258772486772486</v>
      </c>
      <c r="N41">
        <v>34.992972493160295</v>
      </c>
      <c r="O41">
        <v>0</v>
      </c>
      <c r="P41">
        <v>37.201451490309282</v>
      </c>
      <c r="Q41">
        <v>3.2341772005703424</v>
      </c>
      <c r="R41">
        <v>12.558273475364714</v>
      </c>
      <c r="S41">
        <v>7.8199309296020996</v>
      </c>
      <c r="T41">
        <v>0</v>
      </c>
      <c r="U41">
        <v>24.810149417169566</v>
      </c>
      <c r="V41">
        <v>2.6710079862385321</v>
      </c>
      <c r="W41">
        <v>13.747617063997961</v>
      </c>
      <c r="X41">
        <v>43.701106073590317</v>
      </c>
      <c r="Y41">
        <v>0</v>
      </c>
      <c r="Z41">
        <v>1.9316757272727272</v>
      </c>
      <c r="AA41">
        <v>4.1609728434599154</v>
      </c>
      <c r="AB41">
        <v>3.9015083765941476</v>
      </c>
      <c r="AC41">
        <v>2.8668786072718704</v>
      </c>
      <c r="AD41">
        <v>0</v>
      </c>
      <c r="AE41">
        <v>4.8809872760717079</v>
      </c>
      <c r="AF41">
        <v>2.4825420283975657</v>
      </c>
      <c r="AG41">
        <v>12.780865229600002</v>
      </c>
      <c r="AH41">
        <v>0</v>
      </c>
      <c r="AI41">
        <v>0</v>
      </c>
      <c r="AJ41">
        <v>0</v>
      </c>
      <c r="AK41">
        <v>15.8616781606777</v>
      </c>
      <c r="AL41">
        <v>0</v>
      </c>
      <c r="AM41">
        <v>4.6818098064516134</v>
      </c>
      <c r="AN41">
        <v>0.646451</v>
      </c>
      <c r="AO41">
        <v>0</v>
      </c>
      <c r="AP41">
        <v>1.9731096492957747</v>
      </c>
      <c r="AQ41">
        <v>3.6952967699999992</v>
      </c>
      <c r="AR41">
        <v>10.137460350000001</v>
      </c>
      <c r="AS41">
        <v>7.9692370000000015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667.32340955422774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8.9900342598901197</v>
      </c>
      <c r="L42">
        <v>372.36749646683364</v>
      </c>
      <c r="M42">
        <v>27.258772486772486</v>
      </c>
      <c r="N42">
        <v>34.992972493160295</v>
      </c>
      <c r="O42">
        <v>0</v>
      </c>
      <c r="P42">
        <v>37.201451490309282</v>
      </c>
      <c r="Q42">
        <v>3.2341772005703424</v>
      </c>
      <c r="R42">
        <v>12.558273475364714</v>
      </c>
      <c r="S42">
        <v>7.8199309296020996</v>
      </c>
      <c r="T42">
        <v>0</v>
      </c>
      <c r="U42">
        <v>24.810149417169566</v>
      </c>
      <c r="V42">
        <v>2.6710079862385321</v>
      </c>
      <c r="W42">
        <v>13.747617063997961</v>
      </c>
      <c r="X42">
        <v>43.701106073590317</v>
      </c>
      <c r="Y42">
        <v>0</v>
      </c>
      <c r="Z42">
        <v>1.9316757272727272</v>
      </c>
      <c r="AA42">
        <v>4.1609728434599154</v>
      </c>
      <c r="AB42">
        <v>3.9015083765941476</v>
      </c>
      <c r="AC42">
        <v>0</v>
      </c>
      <c r="AD42">
        <v>0</v>
      </c>
      <c r="AE42">
        <v>4.8809872760717079</v>
      </c>
      <c r="AF42">
        <v>2.4825420283975657</v>
      </c>
      <c r="AG42">
        <v>12.780865229600002</v>
      </c>
      <c r="AH42">
        <v>0</v>
      </c>
      <c r="AI42">
        <v>0</v>
      </c>
      <c r="AJ42">
        <v>0</v>
      </c>
      <c r="AK42">
        <v>15.8616781606777</v>
      </c>
      <c r="AL42">
        <v>0</v>
      </c>
      <c r="AM42">
        <v>4.6818098064516134</v>
      </c>
      <c r="AN42">
        <v>0.646451</v>
      </c>
      <c r="AO42">
        <v>0</v>
      </c>
      <c r="AP42">
        <v>1.9731096492957747</v>
      </c>
      <c r="AQ42">
        <v>3.6952967699999992</v>
      </c>
      <c r="AR42">
        <v>10.137460350000001</v>
      </c>
      <c r="AS42">
        <v>7.9692370000000015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664.45658356132049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8.9900342598901197</v>
      </c>
      <c r="L43">
        <v>372.36749646683364</v>
      </c>
      <c r="M43">
        <v>27.258772486772486</v>
      </c>
      <c r="N43">
        <v>34.992972493160295</v>
      </c>
      <c r="O43">
        <v>0</v>
      </c>
      <c r="P43">
        <v>37.201451490309282</v>
      </c>
      <c r="Q43">
        <v>3.2341772005703424</v>
      </c>
      <c r="R43">
        <v>12.558273475364714</v>
      </c>
      <c r="S43">
        <v>7.8199309296020996</v>
      </c>
      <c r="T43">
        <v>0</v>
      </c>
      <c r="U43">
        <v>24.810149417169566</v>
      </c>
      <c r="V43">
        <v>2.6710079862385321</v>
      </c>
      <c r="W43">
        <v>13.747617063997961</v>
      </c>
      <c r="X43">
        <v>43.701106073590317</v>
      </c>
      <c r="Y43">
        <v>0</v>
      </c>
      <c r="Z43">
        <v>1.9316757272727272</v>
      </c>
      <c r="AA43">
        <v>0</v>
      </c>
      <c r="AB43">
        <v>3.9015083765941476</v>
      </c>
      <c r="AC43">
        <v>0</v>
      </c>
      <c r="AD43">
        <v>0</v>
      </c>
      <c r="AE43">
        <v>4.8809872760717079</v>
      </c>
      <c r="AF43">
        <v>2.4825420283975657</v>
      </c>
      <c r="AG43">
        <v>12.780865229600002</v>
      </c>
      <c r="AH43">
        <v>0</v>
      </c>
      <c r="AI43">
        <v>0</v>
      </c>
      <c r="AJ43">
        <v>0</v>
      </c>
      <c r="AK43">
        <v>15.8616781606777</v>
      </c>
      <c r="AL43">
        <v>0</v>
      </c>
      <c r="AM43">
        <v>4.6818098064516134</v>
      </c>
      <c r="AN43">
        <v>0.646451</v>
      </c>
      <c r="AO43">
        <v>0</v>
      </c>
      <c r="AP43">
        <v>1.7833875027340513</v>
      </c>
      <c r="AQ43">
        <v>0</v>
      </c>
      <c r="AR43">
        <v>12.09954945</v>
      </c>
      <c r="AS43">
        <v>8.3676989727178128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658.77114287401662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8.9900846328802899</v>
      </c>
      <c r="L44">
        <v>372.36749646683364</v>
      </c>
      <c r="M44">
        <v>27.258772486772486</v>
      </c>
      <c r="N44">
        <v>34.992972493160295</v>
      </c>
      <c r="O44">
        <v>0</v>
      </c>
      <c r="P44">
        <v>37.201451490309282</v>
      </c>
      <c r="Q44">
        <v>3.2341772005703424</v>
      </c>
      <c r="R44">
        <v>12.558273475364714</v>
      </c>
      <c r="S44">
        <v>7.8199309296020996</v>
      </c>
      <c r="T44">
        <v>0</v>
      </c>
      <c r="U44">
        <v>24.810149417169566</v>
      </c>
      <c r="V44">
        <v>2.6710079862385321</v>
      </c>
      <c r="W44">
        <v>13.747617063997961</v>
      </c>
      <c r="X44">
        <v>43.701106073590317</v>
      </c>
      <c r="Y44">
        <v>0</v>
      </c>
      <c r="Z44">
        <v>1.9316757272727272</v>
      </c>
      <c r="AA44">
        <v>0</v>
      </c>
      <c r="AB44">
        <v>3.9015083765941476</v>
      </c>
      <c r="AC44">
        <v>0</v>
      </c>
      <c r="AD44">
        <v>0</v>
      </c>
      <c r="AE44">
        <v>4.8809872760717079</v>
      </c>
      <c r="AF44">
        <v>2.4825420283975657</v>
      </c>
      <c r="AG44">
        <v>12.780865229600002</v>
      </c>
      <c r="AH44">
        <v>0</v>
      </c>
      <c r="AI44">
        <v>0</v>
      </c>
      <c r="AJ44">
        <v>0</v>
      </c>
      <c r="AK44">
        <v>15.8616781606777</v>
      </c>
      <c r="AL44">
        <v>0</v>
      </c>
      <c r="AM44">
        <v>4.6818098064516134</v>
      </c>
      <c r="AN44">
        <v>0.646451</v>
      </c>
      <c r="AO44">
        <v>0</v>
      </c>
      <c r="AP44">
        <v>1.7833875027340513</v>
      </c>
      <c r="AQ44">
        <v>0</v>
      </c>
      <c r="AR44">
        <v>12.09954945</v>
      </c>
      <c r="AS44">
        <v>8.3676989727178128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658.77119324700675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9.1299976306728272</v>
      </c>
      <c r="L45">
        <v>372.36749646683364</v>
      </c>
      <c r="M45">
        <v>27.258772486772486</v>
      </c>
      <c r="N45">
        <v>34.992972493160295</v>
      </c>
      <c r="O45">
        <v>0</v>
      </c>
      <c r="P45">
        <v>37.201451490309282</v>
      </c>
      <c r="Q45">
        <v>3.2341772005703424</v>
      </c>
      <c r="R45">
        <v>12.558273475364714</v>
      </c>
      <c r="S45">
        <v>7.8199309296020996</v>
      </c>
      <c r="T45">
        <v>0</v>
      </c>
      <c r="U45">
        <v>24.810149417169566</v>
      </c>
      <c r="V45">
        <v>2.6710079862385321</v>
      </c>
      <c r="W45">
        <v>13.746413523767016</v>
      </c>
      <c r="X45">
        <v>43.698875821105105</v>
      </c>
      <c r="Y45">
        <v>0</v>
      </c>
      <c r="Z45">
        <v>1.9316757272727272</v>
      </c>
      <c r="AA45">
        <v>0</v>
      </c>
      <c r="AB45">
        <v>3.9015083765941476</v>
      </c>
      <c r="AC45">
        <v>0</v>
      </c>
      <c r="AD45">
        <v>0</v>
      </c>
      <c r="AE45">
        <v>4.8809872760717079</v>
      </c>
      <c r="AF45">
        <v>2.4825420283975657</v>
      </c>
      <c r="AG45">
        <v>12.780865229600002</v>
      </c>
      <c r="AH45">
        <v>0</v>
      </c>
      <c r="AI45">
        <v>0</v>
      </c>
      <c r="AJ45">
        <v>0</v>
      </c>
      <c r="AK45">
        <v>15.8616781606777</v>
      </c>
      <c r="AL45">
        <v>0</v>
      </c>
      <c r="AM45">
        <v>4.6818098064516134</v>
      </c>
      <c r="AN45">
        <v>0.646451</v>
      </c>
      <c r="AO45">
        <v>0</v>
      </c>
      <c r="AP45">
        <v>1.7833875027340513</v>
      </c>
      <c r="AQ45">
        <v>0</v>
      </c>
      <c r="AR45">
        <v>10.464475199999999</v>
      </c>
      <c r="AS45">
        <v>8.3676989727178128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657.27259820208326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8.9901016602415833</v>
      </c>
      <c r="L46">
        <v>372.36749646683364</v>
      </c>
      <c r="M46">
        <v>27.258772486772486</v>
      </c>
      <c r="N46">
        <v>34.992972493160295</v>
      </c>
      <c r="O46">
        <v>0</v>
      </c>
      <c r="P46">
        <v>37.201451490309282</v>
      </c>
      <c r="Q46">
        <v>3.2341772005703424</v>
      </c>
      <c r="R46">
        <v>12.558273475364714</v>
      </c>
      <c r="S46">
        <v>7.8199309296020996</v>
      </c>
      <c r="T46">
        <v>0</v>
      </c>
      <c r="U46">
        <v>24.810149417169566</v>
      </c>
      <c r="V46">
        <v>2.6710079862385321</v>
      </c>
      <c r="W46">
        <v>13.746413523767016</v>
      </c>
      <c r="X46">
        <v>43.698875821105105</v>
      </c>
      <c r="Y46">
        <v>0</v>
      </c>
      <c r="Z46">
        <v>1.9316757272727272</v>
      </c>
      <c r="AA46">
        <v>0</v>
      </c>
      <c r="AB46">
        <v>3.9015083765941476</v>
      </c>
      <c r="AC46">
        <v>0</v>
      </c>
      <c r="AD46">
        <v>0</v>
      </c>
      <c r="AE46">
        <v>4.8809872760717079</v>
      </c>
      <c r="AF46">
        <v>2.4825420283975657</v>
      </c>
      <c r="AG46">
        <v>12.780865229600002</v>
      </c>
      <c r="AH46">
        <v>0</v>
      </c>
      <c r="AI46">
        <v>0</v>
      </c>
      <c r="AJ46">
        <v>0</v>
      </c>
      <c r="AK46">
        <v>15.8616781606777</v>
      </c>
      <c r="AL46">
        <v>0</v>
      </c>
      <c r="AM46">
        <v>4.6818098064516134</v>
      </c>
      <c r="AN46">
        <v>0.646451</v>
      </c>
      <c r="AO46">
        <v>0</v>
      </c>
      <c r="AP46">
        <v>1.7833875027340513</v>
      </c>
      <c r="AQ46">
        <v>0</v>
      </c>
      <c r="AR46">
        <v>10.464475199999999</v>
      </c>
      <c r="AS46">
        <v>8.3676989727178128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657.13270223165193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8.9999080894579304</v>
      </c>
      <c r="L47">
        <v>372.36749646683364</v>
      </c>
      <c r="M47">
        <v>27.258772486772486</v>
      </c>
      <c r="N47">
        <v>34.992972493160295</v>
      </c>
      <c r="O47">
        <v>0</v>
      </c>
      <c r="P47">
        <v>37.201451490309282</v>
      </c>
      <c r="Q47">
        <v>3.2341772005703424</v>
      </c>
      <c r="R47">
        <v>12.558273475364714</v>
      </c>
      <c r="S47">
        <v>7.8199309296020996</v>
      </c>
      <c r="T47">
        <v>0</v>
      </c>
      <c r="U47">
        <v>24.810149417169566</v>
      </c>
      <c r="V47">
        <v>2.6710079862385321</v>
      </c>
      <c r="W47">
        <v>13.746413523767016</v>
      </c>
      <c r="X47">
        <v>43.698875821105105</v>
      </c>
      <c r="Y47">
        <v>0</v>
      </c>
      <c r="Z47">
        <v>1.9316757272727272</v>
      </c>
      <c r="AA47">
        <v>0</v>
      </c>
      <c r="AB47">
        <v>3.9015083765941476</v>
      </c>
      <c r="AC47">
        <v>0</v>
      </c>
      <c r="AD47">
        <v>0</v>
      </c>
      <c r="AE47">
        <v>4.8809872760717079</v>
      </c>
      <c r="AF47">
        <v>2.4825420283975657</v>
      </c>
      <c r="AG47">
        <v>12.780865229600002</v>
      </c>
      <c r="AH47">
        <v>0</v>
      </c>
      <c r="AI47">
        <v>0</v>
      </c>
      <c r="AJ47">
        <v>0</v>
      </c>
      <c r="AK47">
        <v>15.8616781606777</v>
      </c>
      <c r="AL47">
        <v>0</v>
      </c>
      <c r="AM47">
        <v>4.6818098064516134</v>
      </c>
      <c r="AN47">
        <v>0.646451</v>
      </c>
      <c r="AO47">
        <v>0</v>
      </c>
      <c r="AP47">
        <v>0</v>
      </c>
      <c r="AQ47">
        <v>0</v>
      </c>
      <c r="AR47">
        <v>10.464475199999999</v>
      </c>
      <c r="AS47">
        <v>8.7661606386410948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655.75758282405741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8.8800618139109737</v>
      </c>
      <c r="L48">
        <v>372.36749646683364</v>
      </c>
      <c r="M48">
        <v>27.258772486772486</v>
      </c>
      <c r="N48">
        <v>34.992972493160295</v>
      </c>
      <c r="O48">
        <v>0</v>
      </c>
      <c r="P48">
        <v>37.201451490309282</v>
      </c>
      <c r="Q48">
        <v>3.2341772005703424</v>
      </c>
      <c r="R48">
        <v>12.558273475364714</v>
      </c>
      <c r="S48">
        <v>7.8199309296020996</v>
      </c>
      <c r="T48">
        <v>0</v>
      </c>
      <c r="U48">
        <v>24.810149417169566</v>
      </c>
      <c r="V48">
        <v>2.6710079862385321</v>
      </c>
      <c r="W48">
        <v>13.746413523767016</v>
      </c>
      <c r="X48">
        <v>43.698875821105105</v>
      </c>
      <c r="Y48">
        <v>0</v>
      </c>
      <c r="Z48">
        <v>1.9316757272727272</v>
      </c>
      <c r="AA48">
        <v>0</v>
      </c>
      <c r="AB48">
        <v>3.9015083765941476</v>
      </c>
      <c r="AC48">
        <v>0</v>
      </c>
      <c r="AD48">
        <v>0</v>
      </c>
      <c r="AE48">
        <v>4.8809872760717079</v>
      </c>
      <c r="AF48">
        <v>2.4825420283975657</v>
      </c>
      <c r="AG48">
        <v>12.780865229600002</v>
      </c>
      <c r="AH48">
        <v>0</v>
      </c>
      <c r="AI48">
        <v>0</v>
      </c>
      <c r="AJ48">
        <v>0</v>
      </c>
      <c r="AK48">
        <v>15.8616781606777</v>
      </c>
      <c r="AL48">
        <v>0</v>
      </c>
      <c r="AM48">
        <v>4.6818098064516134</v>
      </c>
      <c r="AN48">
        <v>0.646451</v>
      </c>
      <c r="AO48">
        <v>0</v>
      </c>
      <c r="AP48">
        <v>0</v>
      </c>
      <c r="AQ48">
        <v>0</v>
      </c>
      <c r="AR48">
        <v>10.464475199999999</v>
      </c>
      <c r="AS48">
        <v>8.7661606386410948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655.63773654851047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8.9900208400485706</v>
      </c>
      <c r="L49">
        <v>372.36749646683364</v>
      </c>
      <c r="M49">
        <v>27.258772486772486</v>
      </c>
      <c r="N49">
        <v>34.992972493160295</v>
      </c>
      <c r="O49">
        <v>0</v>
      </c>
      <c r="P49">
        <v>37.201451490309282</v>
      </c>
      <c r="Q49">
        <v>3.2341772005703424</v>
      </c>
      <c r="R49">
        <v>12.558273475364714</v>
      </c>
      <c r="S49">
        <v>7.8199309296020996</v>
      </c>
      <c r="T49">
        <v>0</v>
      </c>
      <c r="U49">
        <v>24.810149417169566</v>
      </c>
      <c r="V49">
        <v>2.6710079862385321</v>
      </c>
      <c r="W49">
        <v>13.746413523767016</v>
      </c>
      <c r="X49">
        <v>43.698875821105105</v>
      </c>
      <c r="Y49">
        <v>0</v>
      </c>
      <c r="Z49">
        <v>1.9316757272727272</v>
      </c>
      <c r="AA49">
        <v>0</v>
      </c>
      <c r="AB49">
        <v>3.9015083765941476</v>
      </c>
      <c r="AC49">
        <v>0</v>
      </c>
      <c r="AD49">
        <v>0</v>
      </c>
      <c r="AE49">
        <v>4.8809872760717079</v>
      </c>
      <c r="AF49">
        <v>2.4825420283975657</v>
      </c>
      <c r="AG49">
        <v>12.780865229600002</v>
      </c>
      <c r="AH49">
        <v>0</v>
      </c>
      <c r="AI49">
        <v>0</v>
      </c>
      <c r="AJ49">
        <v>0</v>
      </c>
      <c r="AK49">
        <v>15.8616781606777</v>
      </c>
      <c r="AL49">
        <v>0</v>
      </c>
      <c r="AM49">
        <v>4.6818098064516134</v>
      </c>
      <c r="AN49">
        <v>0.646451</v>
      </c>
      <c r="AO49">
        <v>0</v>
      </c>
      <c r="AP49">
        <v>0</v>
      </c>
      <c r="AQ49">
        <v>0</v>
      </c>
      <c r="AR49">
        <v>10.464475199999999</v>
      </c>
      <c r="AS49">
        <v>8.7661606386410948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655.74769557464811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8.9900208400485706</v>
      </c>
      <c r="L50">
        <v>372.36749646683364</v>
      </c>
      <c r="M50">
        <v>27.258772486772486</v>
      </c>
      <c r="N50">
        <v>34.992972493160295</v>
      </c>
      <c r="O50">
        <v>0</v>
      </c>
      <c r="P50">
        <v>37.201451490309282</v>
      </c>
      <c r="Q50">
        <v>3.2341772005703424</v>
      </c>
      <c r="R50">
        <v>12.558273475364714</v>
      </c>
      <c r="S50">
        <v>7.8199309296020996</v>
      </c>
      <c r="T50">
        <v>0</v>
      </c>
      <c r="U50">
        <v>24.810149417169566</v>
      </c>
      <c r="V50">
        <v>2.6710079862385321</v>
      </c>
      <c r="W50">
        <v>13.746413523767016</v>
      </c>
      <c r="X50">
        <v>43.698875821105105</v>
      </c>
      <c r="Y50">
        <v>0</v>
      </c>
      <c r="Z50">
        <v>1.9316757272727272</v>
      </c>
      <c r="AA50">
        <v>0</v>
      </c>
      <c r="AB50">
        <v>3.9015083765941476</v>
      </c>
      <c r="AC50">
        <v>0</v>
      </c>
      <c r="AD50">
        <v>0</v>
      </c>
      <c r="AE50">
        <v>4.8809872760717079</v>
      </c>
      <c r="AF50">
        <v>2.4825420283975657</v>
      </c>
      <c r="AG50">
        <v>12.780865229600002</v>
      </c>
      <c r="AH50">
        <v>0</v>
      </c>
      <c r="AI50">
        <v>0</v>
      </c>
      <c r="AJ50">
        <v>0</v>
      </c>
      <c r="AK50">
        <v>15.8616781606777</v>
      </c>
      <c r="AL50">
        <v>0</v>
      </c>
      <c r="AM50">
        <v>4.6818098064516134</v>
      </c>
      <c r="AN50">
        <v>0.646451</v>
      </c>
      <c r="AO50">
        <v>0</v>
      </c>
      <c r="AP50">
        <v>0</v>
      </c>
      <c r="AQ50">
        <v>0</v>
      </c>
      <c r="AR50">
        <v>10.464475199999999</v>
      </c>
      <c r="AS50">
        <v>8.7661606386410948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655.74769557464811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4.8600850563977493</v>
      </c>
      <c r="L51">
        <v>372.36749646683364</v>
      </c>
      <c r="M51">
        <v>27.258772486772486</v>
      </c>
      <c r="N51">
        <v>34.992972493160295</v>
      </c>
      <c r="O51">
        <v>0</v>
      </c>
      <c r="P51">
        <v>37.201451490309282</v>
      </c>
      <c r="Q51">
        <v>3.2341772005703424</v>
      </c>
      <c r="R51">
        <v>12.558273475364714</v>
      </c>
      <c r="S51">
        <v>7.8199309296020996</v>
      </c>
      <c r="T51">
        <v>0</v>
      </c>
      <c r="U51">
        <v>24.810149417169566</v>
      </c>
      <c r="V51">
        <v>2.6710079862385321</v>
      </c>
      <c r="W51">
        <v>13.746413523767016</v>
      </c>
      <c r="X51">
        <v>43.698875821105105</v>
      </c>
      <c r="Y51">
        <v>0</v>
      </c>
      <c r="Z51">
        <v>1.9316757272727272</v>
      </c>
      <c r="AA51">
        <v>0</v>
      </c>
      <c r="AB51">
        <v>0</v>
      </c>
      <c r="AC51">
        <v>0</v>
      </c>
      <c r="AD51">
        <v>0</v>
      </c>
      <c r="AE51">
        <v>4.8809872760717079</v>
      </c>
      <c r="AF51">
        <v>2.4825420283975657</v>
      </c>
      <c r="AG51">
        <v>12.780865229600002</v>
      </c>
      <c r="AH51">
        <v>0</v>
      </c>
      <c r="AI51">
        <v>0</v>
      </c>
      <c r="AJ51">
        <v>0</v>
      </c>
      <c r="AK51">
        <v>15.8616781606777</v>
      </c>
      <c r="AL51">
        <v>0</v>
      </c>
      <c r="AM51">
        <v>4.6818098064516134</v>
      </c>
      <c r="AN51">
        <v>0.646451</v>
      </c>
      <c r="AO51">
        <v>0</v>
      </c>
      <c r="AP51">
        <v>0</v>
      </c>
      <c r="AQ51">
        <v>0</v>
      </c>
      <c r="AR51">
        <v>10.464475199999999</v>
      </c>
      <c r="AS51">
        <v>9.4483271702349096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648.39841794599704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4.8600850563977493</v>
      </c>
      <c r="L52">
        <v>357.23176154288041</v>
      </c>
      <c r="M52">
        <v>27.258772486772486</v>
      </c>
      <c r="N52">
        <v>34.992972493160295</v>
      </c>
      <c r="O52">
        <v>0</v>
      </c>
      <c r="P52">
        <v>37.201451490309282</v>
      </c>
      <c r="Q52">
        <v>3.2345722358490567</v>
      </c>
      <c r="R52">
        <v>12.558273475364714</v>
      </c>
      <c r="S52">
        <v>7.8189857617449654</v>
      </c>
      <c r="T52">
        <v>0</v>
      </c>
      <c r="U52">
        <v>24.810149417169566</v>
      </c>
      <c r="V52">
        <v>2.6710079862385321</v>
      </c>
      <c r="W52">
        <v>13.746413523767016</v>
      </c>
      <c r="X52">
        <v>43.698875821105105</v>
      </c>
      <c r="Y52">
        <v>0</v>
      </c>
      <c r="Z52">
        <v>1.9316757272727272</v>
      </c>
      <c r="AA52">
        <v>0</v>
      </c>
      <c r="AB52">
        <v>0</v>
      </c>
      <c r="AC52">
        <v>0</v>
      </c>
      <c r="AD52">
        <v>0</v>
      </c>
      <c r="AE52">
        <v>4.8809872760717079</v>
      </c>
      <c r="AF52">
        <v>2.4825420283975657</v>
      </c>
      <c r="AG52">
        <v>12.780865229600002</v>
      </c>
      <c r="AH52">
        <v>0</v>
      </c>
      <c r="AI52">
        <v>0</v>
      </c>
      <c r="AJ52">
        <v>0</v>
      </c>
      <c r="AK52">
        <v>15.8616781606777</v>
      </c>
      <c r="AL52">
        <v>0</v>
      </c>
      <c r="AM52">
        <v>4.6818098064516134</v>
      </c>
      <c r="AN52">
        <v>0.646451</v>
      </c>
      <c r="AO52">
        <v>0</v>
      </c>
      <c r="AP52">
        <v>0</v>
      </c>
      <c r="AQ52">
        <v>0</v>
      </c>
      <c r="AR52">
        <v>10.464475199999999</v>
      </c>
      <c r="AS52">
        <v>9.4483271702349096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633.26213288946531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4.8600850563977493</v>
      </c>
      <c r="L53">
        <v>308.95726085006515</v>
      </c>
      <c r="M53">
        <v>27.258772486772486</v>
      </c>
      <c r="N53">
        <v>34.992972493160295</v>
      </c>
      <c r="O53">
        <v>0</v>
      </c>
      <c r="P53">
        <v>37.201451490309282</v>
      </c>
      <c r="Q53">
        <v>3.2345722358490567</v>
      </c>
      <c r="R53">
        <v>12.558273475364714</v>
      </c>
      <c r="S53">
        <v>7.8189857617449654</v>
      </c>
      <c r="T53">
        <v>0</v>
      </c>
      <c r="U53">
        <v>24.810149417169566</v>
      </c>
      <c r="V53">
        <v>2.6710079862385321</v>
      </c>
      <c r="W53">
        <v>13.746413523767016</v>
      </c>
      <c r="X53">
        <v>43.698875821105105</v>
      </c>
      <c r="Y53">
        <v>0</v>
      </c>
      <c r="Z53">
        <v>1.9316757272727272</v>
      </c>
      <c r="AA53">
        <v>0</v>
      </c>
      <c r="AB53">
        <v>0</v>
      </c>
      <c r="AC53">
        <v>0</v>
      </c>
      <c r="AD53">
        <v>0</v>
      </c>
      <c r="AE53">
        <v>4.8809872760717079</v>
      </c>
      <c r="AF53">
        <v>2.4825420283975657</v>
      </c>
      <c r="AG53">
        <v>12.780865229600002</v>
      </c>
      <c r="AH53">
        <v>0</v>
      </c>
      <c r="AI53">
        <v>0</v>
      </c>
      <c r="AJ53">
        <v>0</v>
      </c>
      <c r="AK53">
        <v>15.8616781606777</v>
      </c>
      <c r="AL53">
        <v>0</v>
      </c>
      <c r="AM53">
        <v>4.6818098064516134</v>
      </c>
      <c r="AN53">
        <v>0.646451</v>
      </c>
      <c r="AO53">
        <v>0</v>
      </c>
      <c r="AP53">
        <v>0</v>
      </c>
      <c r="AQ53">
        <v>0</v>
      </c>
      <c r="AR53">
        <v>12.09954945</v>
      </c>
      <c r="AS53">
        <v>9.4483271702349096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586.62270644665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4.8600850563977493</v>
      </c>
      <c r="L54">
        <v>270.33730127426355</v>
      </c>
      <c r="M54">
        <v>27.258772486772486</v>
      </c>
      <c r="N54">
        <v>34.992972493160295</v>
      </c>
      <c r="O54">
        <v>0</v>
      </c>
      <c r="P54">
        <v>37.201451490309282</v>
      </c>
      <c r="Q54">
        <v>3.2345722358490567</v>
      </c>
      <c r="R54">
        <v>12.561740647349826</v>
      </c>
      <c r="S54">
        <v>7.8189857617449654</v>
      </c>
      <c r="T54">
        <v>0</v>
      </c>
      <c r="U54">
        <v>24.810149417169566</v>
      </c>
      <c r="V54">
        <v>2.7698243593130778</v>
      </c>
      <c r="W54">
        <v>13.746413523767016</v>
      </c>
      <c r="X54">
        <v>43.698875821105105</v>
      </c>
      <c r="Y54">
        <v>0</v>
      </c>
      <c r="Z54">
        <v>1.9316757272727272</v>
      </c>
      <c r="AA54">
        <v>0</v>
      </c>
      <c r="AB54">
        <v>0</v>
      </c>
      <c r="AC54">
        <v>0</v>
      </c>
      <c r="AD54">
        <v>0</v>
      </c>
      <c r="AE54">
        <v>4.8809872760717079</v>
      </c>
      <c r="AF54">
        <v>2.4825420283975657</v>
      </c>
      <c r="AG54">
        <v>12.780865229600002</v>
      </c>
      <c r="AH54">
        <v>0</v>
      </c>
      <c r="AI54">
        <v>0</v>
      </c>
      <c r="AJ54">
        <v>0</v>
      </c>
      <c r="AK54">
        <v>15.8616781606777</v>
      </c>
      <c r="AL54">
        <v>0</v>
      </c>
      <c r="AM54">
        <v>4.6818098064516134</v>
      </c>
      <c r="AN54">
        <v>0.646451</v>
      </c>
      <c r="AO54">
        <v>0</v>
      </c>
      <c r="AP54">
        <v>0</v>
      </c>
      <c r="AQ54">
        <v>0</v>
      </c>
      <c r="AR54">
        <v>12.09954945</v>
      </c>
      <c r="AS54">
        <v>9.4483271702349096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548.10503041590823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4.8600850563977493</v>
      </c>
      <c r="L55">
        <v>212.06317986839139</v>
      </c>
      <c r="M55">
        <v>27.258772486772486</v>
      </c>
      <c r="N55">
        <v>34.992972493160295</v>
      </c>
      <c r="O55">
        <v>0</v>
      </c>
      <c r="P55">
        <v>37.201451490309282</v>
      </c>
      <c r="Q55">
        <v>3.2345722358490567</v>
      </c>
      <c r="R55">
        <v>12.561740647349826</v>
      </c>
      <c r="S55">
        <v>7.8189857617449654</v>
      </c>
      <c r="T55">
        <v>0</v>
      </c>
      <c r="U55">
        <v>24.810149417169566</v>
      </c>
      <c r="V55">
        <v>2.7698243593130778</v>
      </c>
      <c r="W55">
        <v>13.746416677263479</v>
      </c>
      <c r="X55">
        <v>43.696089999999998</v>
      </c>
      <c r="Y55">
        <v>0</v>
      </c>
      <c r="Z55">
        <v>3.8633517613636368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2.4825420283975657</v>
      </c>
      <c r="AG55">
        <v>12.780865229600002</v>
      </c>
      <c r="AH55">
        <v>0</v>
      </c>
      <c r="AI55">
        <v>0</v>
      </c>
      <c r="AJ55">
        <v>0</v>
      </c>
      <c r="AK55">
        <v>15.8616781606777</v>
      </c>
      <c r="AL55">
        <v>0</v>
      </c>
      <c r="AM55">
        <v>4.6818098064516134</v>
      </c>
      <c r="AN55">
        <v>0.646451</v>
      </c>
      <c r="AO55">
        <v>0</v>
      </c>
      <c r="AP55">
        <v>0</v>
      </c>
      <c r="AQ55">
        <v>0</v>
      </c>
      <c r="AR55">
        <v>10.464475199999999</v>
      </c>
      <c r="AS55">
        <v>9.4483271702349096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485.24374085044661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4.8600850563977493</v>
      </c>
      <c r="L56">
        <v>198.88994923685553</v>
      </c>
      <c r="M56">
        <v>27.258772486772486</v>
      </c>
      <c r="N56">
        <v>34.992972493160295</v>
      </c>
      <c r="O56">
        <v>0</v>
      </c>
      <c r="P56">
        <v>37.201451490309282</v>
      </c>
      <c r="Q56">
        <v>1.9286734951185496</v>
      </c>
      <c r="R56">
        <v>12.561740647349826</v>
      </c>
      <c r="S56">
        <v>3.8897391868758913</v>
      </c>
      <c r="T56">
        <v>0</v>
      </c>
      <c r="U56">
        <v>24.810149417169566</v>
      </c>
      <c r="V56">
        <v>2.7698243593130778</v>
      </c>
      <c r="W56">
        <v>13.746416677263479</v>
      </c>
      <c r="X56">
        <v>43.696089999999998</v>
      </c>
      <c r="Y56">
        <v>0</v>
      </c>
      <c r="Z56">
        <v>3.8633517613636368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2.4825420283975657</v>
      </c>
      <c r="AG56">
        <v>12.780865229600002</v>
      </c>
      <c r="AH56">
        <v>0</v>
      </c>
      <c r="AI56">
        <v>0</v>
      </c>
      <c r="AJ56">
        <v>0</v>
      </c>
      <c r="AK56">
        <v>15.8616781606777</v>
      </c>
      <c r="AL56">
        <v>0</v>
      </c>
      <c r="AM56">
        <v>4.6818098064516134</v>
      </c>
      <c r="AN56">
        <v>0.646451</v>
      </c>
      <c r="AO56">
        <v>0</v>
      </c>
      <c r="AP56">
        <v>0</v>
      </c>
      <c r="AQ56">
        <v>0</v>
      </c>
      <c r="AR56">
        <v>10.464475199999999</v>
      </c>
      <c r="AS56">
        <v>9.4483271702349096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466.83536490331113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4.8600850563977493</v>
      </c>
      <c r="L57">
        <v>198.88994923685553</v>
      </c>
      <c r="M57">
        <v>27.258772486772486</v>
      </c>
      <c r="N57">
        <v>34.992972493160295</v>
      </c>
      <c r="O57">
        <v>0</v>
      </c>
      <c r="P57">
        <v>37.201451490309282</v>
      </c>
      <c r="Q57">
        <v>1.9286734951185496</v>
      </c>
      <c r="R57">
        <v>12.561740647349826</v>
      </c>
      <c r="S57">
        <v>3.8897391868758913</v>
      </c>
      <c r="T57">
        <v>0</v>
      </c>
      <c r="U57">
        <v>24.810149417169566</v>
      </c>
      <c r="V57">
        <v>2.7698243593130778</v>
      </c>
      <c r="W57">
        <v>13.749495348241721</v>
      </c>
      <c r="X57">
        <v>43.698060608571133</v>
      </c>
      <c r="Y57">
        <v>0</v>
      </c>
      <c r="Z57">
        <v>3.8633517613636368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2.4825420283975657</v>
      </c>
      <c r="AG57">
        <v>12.780865229600002</v>
      </c>
      <c r="AH57">
        <v>0</v>
      </c>
      <c r="AI57">
        <v>0</v>
      </c>
      <c r="AJ57">
        <v>0</v>
      </c>
      <c r="AK57">
        <v>15.8616781606777</v>
      </c>
      <c r="AL57">
        <v>0</v>
      </c>
      <c r="AM57">
        <v>4.6818098064516134</v>
      </c>
      <c r="AN57">
        <v>0.646451</v>
      </c>
      <c r="AO57">
        <v>0</v>
      </c>
      <c r="AP57">
        <v>0</v>
      </c>
      <c r="AQ57">
        <v>0</v>
      </c>
      <c r="AR57">
        <v>10.464475199999999</v>
      </c>
      <c r="AS57">
        <v>9.4483271702349096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466.84041418286051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4.8600850563977493</v>
      </c>
      <c r="L58">
        <v>222.06166813707648</v>
      </c>
      <c r="M58">
        <v>27.258772486772486</v>
      </c>
      <c r="N58">
        <v>34.992972493160295</v>
      </c>
      <c r="O58">
        <v>0</v>
      </c>
      <c r="P58">
        <v>37.201451490309282</v>
      </c>
      <c r="Q58">
        <v>3.2345722358490567</v>
      </c>
      <c r="R58">
        <v>12.561740647349826</v>
      </c>
      <c r="S58">
        <v>7.8189857617449654</v>
      </c>
      <c r="T58">
        <v>0</v>
      </c>
      <c r="U58">
        <v>24.810149417169566</v>
      </c>
      <c r="V58">
        <v>2.7698243593130778</v>
      </c>
      <c r="W58">
        <v>13.749495348241721</v>
      </c>
      <c r="X58">
        <v>43.698060608571133</v>
      </c>
      <c r="Y58">
        <v>0</v>
      </c>
      <c r="Z58">
        <v>3.8633517613636368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2.4825420283975657</v>
      </c>
      <c r="AG58">
        <v>12.780865229600002</v>
      </c>
      <c r="AH58">
        <v>0</v>
      </c>
      <c r="AI58">
        <v>0</v>
      </c>
      <c r="AJ58">
        <v>0</v>
      </c>
      <c r="AK58">
        <v>15.8616781606777</v>
      </c>
      <c r="AL58">
        <v>0</v>
      </c>
      <c r="AM58">
        <v>4.6818098064516134</v>
      </c>
      <c r="AN58">
        <v>0.646451</v>
      </c>
      <c r="AO58">
        <v>0</v>
      </c>
      <c r="AP58">
        <v>0</v>
      </c>
      <c r="AQ58">
        <v>0</v>
      </c>
      <c r="AR58">
        <v>10.464475199999999</v>
      </c>
      <c r="AS58">
        <v>9.4483271702349096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495.24727839868103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4.8600850563977493</v>
      </c>
      <c r="L59">
        <v>241.37168705072776</v>
      </c>
      <c r="M59">
        <v>27.258772486772486</v>
      </c>
      <c r="N59">
        <v>34.992972493160295</v>
      </c>
      <c r="O59">
        <v>0</v>
      </c>
      <c r="P59">
        <v>37.201451490309282</v>
      </c>
      <c r="Q59">
        <v>3.2345722358490567</v>
      </c>
      <c r="R59">
        <v>12.561740647349826</v>
      </c>
      <c r="S59">
        <v>7.8189857617449654</v>
      </c>
      <c r="T59">
        <v>0</v>
      </c>
      <c r="U59">
        <v>24.810149417169566</v>
      </c>
      <c r="V59">
        <v>2.7698243593130778</v>
      </c>
      <c r="W59">
        <v>13.749495348241721</v>
      </c>
      <c r="X59">
        <v>43.698060608571133</v>
      </c>
      <c r="Y59">
        <v>0</v>
      </c>
      <c r="Z59">
        <v>3.8633517613636368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2.4825420283975657</v>
      </c>
      <c r="AG59">
        <v>12.780865229600002</v>
      </c>
      <c r="AH59">
        <v>0</v>
      </c>
      <c r="AI59">
        <v>0</v>
      </c>
      <c r="AJ59">
        <v>0</v>
      </c>
      <c r="AK59">
        <v>15.8616781606777</v>
      </c>
      <c r="AL59">
        <v>0</v>
      </c>
      <c r="AM59">
        <v>4.6818098064516134</v>
      </c>
      <c r="AN59">
        <v>0.646451</v>
      </c>
      <c r="AO59">
        <v>0</v>
      </c>
      <c r="AP59">
        <v>0</v>
      </c>
      <c r="AQ59">
        <v>0</v>
      </c>
      <c r="AR59">
        <v>10.464475199999999</v>
      </c>
      <c r="AS59">
        <v>9.4483271702349096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514.55729731233237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4.8600850563977493</v>
      </c>
      <c r="L60">
        <v>260.68170350389062</v>
      </c>
      <c r="M60">
        <v>27.258772486772486</v>
      </c>
      <c r="N60">
        <v>34.992972493160295</v>
      </c>
      <c r="O60">
        <v>0</v>
      </c>
      <c r="P60">
        <v>37.201451490309282</v>
      </c>
      <c r="Q60">
        <v>3.2345722358490567</v>
      </c>
      <c r="R60">
        <v>12.561740647349826</v>
      </c>
      <c r="S60">
        <v>7.8189857617449654</v>
      </c>
      <c r="T60">
        <v>0</v>
      </c>
      <c r="U60">
        <v>24.810149417169566</v>
      </c>
      <c r="V60">
        <v>2.7698243593130778</v>
      </c>
      <c r="W60">
        <v>13.749495348241721</v>
      </c>
      <c r="X60">
        <v>43.698060608571133</v>
      </c>
      <c r="Y60">
        <v>0</v>
      </c>
      <c r="Z60">
        <v>3.8633517613636368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2.4825420283975657</v>
      </c>
      <c r="AG60">
        <v>12.780865229600002</v>
      </c>
      <c r="AH60">
        <v>0</v>
      </c>
      <c r="AI60">
        <v>0</v>
      </c>
      <c r="AJ60">
        <v>0</v>
      </c>
      <c r="AK60">
        <v>15.8616781606777</v>
      </c>
      <c r="AL60">
        <v>0</v>
      </c>
      <c r="AM60">
        <v>4.6818098064516134</v>
      </c>
      <c r="AN60">
        <v>0.646451</v>
      </c>
      <c r="AO60">
        <v>0</v>
      </c>
      <c r="AP60">
        <v>0</v>
      </c>
      <c r="AQ60">
        <v>0</v>
      </c>
      <c r="AR60">
        <v>10.464475199999999</v>
      </c>
      <c r="AS60">
        <v>9.4483271702349096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533.86731376549528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4.8600850563977493</v>
      </c>
      <c r="L61">
        <v>279.99171794737174</v>
      </c>
      <c r="M61">
        <v>27.258772486772486</v>
      </c>
      <c r="N61">
        <v>34.992972493160295</v>
      </c>
      <c r="O61">
        <v>0</v>
      </c>
      <c r="P61">
        <v>37.201451490309282</v>
      </c>
      <c r="Q61">
        <v>3.2345722358490567</v>
      </c>
      <c r="R61">
        <v>12.561740647349826</v>
      </c>
      <c r="S61">
        <v>7.8189857617449654</v>
      </c>
      <c r="T61">
        <v>0</v>
      </c>
      <c r="U61">
        <v>24.810149417169566</v>
      </c>
      <c r="V61">
        <v>2.7698243593130778</v>
      </c>
      <c r="W61">
        <v>13.749495348241721</v>
      </c>
      <c r="X61">
        <v>43.698060608571133</v>
      </c>
      <c r="Y61">
        <v>0</v>
      </c>
      <c r="Z61">
        <v>3.8633517613636368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2.4825420283975657</v>
      </c>
      <c r="AG61">
        <v>12.780865229600002</v>
      </c>
      <c r="AH61">
        <v>0</v>
      </c>
      <c r="AI61">
        <v>0</v>
      </c>
      <c r="AJ61">
        <v>0</v>
      </c>
      <c r="AK61">
        <v>15.8616781606777</v>
      </c>
      <c r="AL61">
        <v>0</v>
      </c>
      <c r="AM61">
        <v>4.6818098064516134</v>
      </c>
      <c r="AN61">
        <v>0.646451</v>
      </c>
      <c r="AO61">
        <v>0</v>
      </c>
      <c r="AP61">
        <v>0</v>
      </c>
      <c r="AQ61">
        <v>0</v>
      </c>
      <c r="AR61">
        <v>10.464475199999999</v>
      </c>
      <c r="AS61">
        <v>9.4483271702349096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553.17732820897629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4.8600850563977493</v>
      </c>
      <c r="L62">
        <v>279.99171794737174</v>
      </c>
      <c r="M62">
        <v>27.258772486772486</v>
      </c>
      <c r="N62">
        <v>34.992972493160295</v>
      </c>
      <c r="O62">
        <v>0</v>
      </c>
      <c r="P62">
        <v>37.201451490309282</v>
      </c>
      <c r="Q62">
        <v>3.2345722358490567</v>
      </c>
      <c r="R62">
        <v>12.561740647349826</v>
      </c>
      <c r="S62">
        <v>7.8189857617449654</v>
      </c>
      <c r="T62">
        <v>0</v>
      </c>
      <c r="U62">
        <v>24.810149417169566</v>
      </c>
      <c r="V62">
        <v>2.7698243593130778</v>
      </c>
      <c r="W62">
        <v>13.749495348241721</v>
      </c>
      <c r="X62">
        <v>43.698060608571133</v>
      </c>
      <c r="Y62">
        <v>0</v>
      </c>
      <c r="Z62">
        <v>3.8633517613636368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2.4825420283975657</v>
      </c>
      <c r="AG62">
        <v>12.780865229600002</v>
      </c>
      <c r="AH62">
        <v>0</v>
      </c>
      <c r="AI62">
        <v>0</v>
      </c>
      <c r="AJ62">
        <v>0</v>
      </c>
      <c r="AK62">
        <v>15.8616781606777</v>
      </c>
      <c r="AL62">
        <v>0</v>
      </c>
      <c r="AM62">
        <v>4.6818098064516134</v>
      </c>
      <c r="AN62">
        <v>0.646451</v>
      </c>
      <c r="AO62">
        <v>0</v>
      </c>
      <c r="AP62">
        <v>0</v>
      </c>
      <c r="AQ62">
        <v>3.6952967699999992</v>
      </c>
      <c r="AR62">
        <v>10.464475199999999</v>
      </c>
      <c r="AS62">
        <v>9.4483271702349096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556.87262497897632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4.8600850563977493</v>
      </c>
      <c r="L63">
        <v>279.99171794737174</v>
      </c>
      <c r="M63">
        <v>27.258772486772486</v>
      </c>
      <c r="N63">
        <v>34.992972493160295</v>
      </c>
      <c r="O63">
        <v>0</v>
      </c>
      <c r="P63">
        <v>39.541303786174261</v>
      </c>
      <c r="Q63">
        <v>3.2345722358490567</v>
      </c>
      <c r="R63">
        <v>12.561740647349826</v>
      </c>
      <c r="S63">
        <v>7.8189857617449654</v>
      </c>
      <c r="T63">
        <v>0</v>
      </c>
      <c r="U63">
        <v>24.810149417169566</v>
      </c>
      <c r="V63">
        <v>2.7698243593130778</v>
      </c>
      <c r="W63">
        <v>13.749495348241721</v>
      </c>
      <c r="X63">
        <v>43.698060608571133</v>
      </c>
      <c r="Y63">
        <v>0</v>
      </c>
      <c r="Z63">
        <v>3.8633517613636368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2.4825420283975657</v>
      </c>
      <c r="AG63">
        <v>12.780865229600002</v>
      </c>
      <c r="AH63">
        <v>0</v>
      </c>
      <c r="AI63">
        <v>0</v>
      </c>
      <c r="AJ63">
        <v>0</v>
      </c>
      <c r="AK63">
        <v>15.8616781606777</v>
      </c>
      <c r="AL63">
        <v>0</v>
      </c>
      <c r="AM63">
        <v>4.6818098064516134</v>
      </c>
      <c r="AN63">
        <v>0.646451</v>
      </c>
      <c r="AO63">
        <v>0</v>
      </c>
      <c r="AP63">
        <v>0</v>
      </c>
      <c r="AQ63">
        <v>7.3905935399999985</v>
      </c>
      <c r="AR63">
        <v>10.464475199999999</v>
      </c>
      <c r="AS63">
        <v>9.4483271702349096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562.90777404484129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4.8600850563977493</v>
      </c>
      <c r="L64">
        <v>289.64727986435065</v>
      </c>
      <c r="M64">
        <v>27.258772486772486</v>
      </c>
      <c r="N64">
        <v>34.992972493160295</v>
      </c>
      <c r="O64">
        <v>0</v>
      </c>
      <c r="P64">
        <v>39.987699079401615</v>
      </c>
      <c r="Q64">
        <v>3.2345722358490567</v>
      </c>
      <c r="R64">
        <v>12.561740647349826</v>
      </c>
      <c r="S64">
        <v>7.8189857617449654</v>
      </c>
      <c r="T64">
        <v>0</v>
      </c>
      <c r="U64">
        <v>24.810149417169566</v>
      </c>
      <c r="V64">
        <v>2.7698243593130778</v>
      </c>
      <c r="W64">
        <v>13.749495348241721</v>
      </c>
      <c r="X64">
        <v>43.698060608571133</v>
      </c>
      <c r="Y64">
        <v>0</v>
      </c>
      <c r="Z64">
        <v>3.8633517613636368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2.4825420283975657</v>
      </c>
      <c r="AG64">
        <v>12.780865229600002</v>
      </c>
      <c r="AH64">
        <v>0</v>
      </c>
      <c r="AI64">
        <v>0</v>
      </c>
      <c r="AJ64">
        <v>0</v>
      </c>
      <c r="AK64">
        <v>15.8616781606777</v>
      </c>
      <c r="AL64">
        <v>0</v>
      </c>
      <c r="AM64">
        <v>4.6818098064516134</v>
      </c>
      <c r="AN64">
        <v>0.646451</v>
      </c>
      <c r="AO64">
        <v>0</v>
      </c>
      <c r="AP64">
        <v>0</v>
      </c>
      <c r="AQ64">
        <v>7.3905935399999985</v>
      </c>
      <c r="AR64">
        <v>10.464475199999999</v>
      </c>
      <c r="AS64">
        <v>9.4483271702349096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573.00973125504765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4.8600850563977493</v>
      </c>
      <c r="L65">
        <v>299.3017307281886</v>
      </c>
      <c r="M65">
        <v>27.258772486772486</v>
      </c>
      <c r="N65">
        <v>34.992972493160295</v>
      </c>
      <c r="O65">
        <v>0</v>
      </c>
      <c r="P65">
        <v>41.88</v>
      </c>
      <c r="Q65">
        <v>3.2345722358490567</v>
      </c>
      <c r="R65">
        <v>12.561740647349826</v>
      </c>
      <c r="S65">
        <v>7.8189857617449654</v>
      </c>
      <c r="T65">
        <v>0</v>
      </c>
      <c r="U65">
        <v>24.810149417169566</v>
      </c>
      <c r="V65">
        <v>2.6390155828505213</v>
      </c>
      <c r="W65">
        <v>13.746416677263479</v>
      </c>
      <c r="X65">
        <v>43.696089999999998</v>
      </c>
      <c r="Y65">
        <v>0</v>
      </c>
      <c r="Z65">
        <v>3.8633517613636368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2.4825420283975657</v>
      </c>
      <c r="AG65">
        <v>12.780865229600002</v>
      </c>
      <c r="AH65">
        <v>0</v>
      </c>
      <c r="AI65">
        <v>0</v>
      </c>
      <c r="AJ65">
        <v>0</v>
      </c>
      <c r="AK65">
        <v>15.8616781606777</v>
      </c>
      <c r="AL65">
        <v>0</v>
      </c>
      <c r="AM65">
        <v>4.6818098064516134</v>
      </c>
      <c r="AN65">
        <v>0.646451</v>
      </c>
      <c r="AO65">
        <v>0</v>
      </c>
      <c r="AP65">
        <v>0</v>
      </c>
      <c r="AQ65">
        <v>7.3905935399999985</v>
      </c>
      <c r="AR65">
        <v>10.464475199999999</v>
      </c>
      <c r="AS65">
        <v>8.3676989727178128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583.3399967859549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4.8600850563977493</v>
      </c>
      <c r="L66">
        <v>308.95726085006515</v>
      </c>
      <c r="M66">
        <v>27.258772486772486</v>
      </c>
      <c r="N66">
        <v>34.992972493160295</v>
      </c>
      <c r="O66">
        <v>0</v>
      </c>
      <c r="P66">
        <v>42.222204578610665</v>
      </c>
      <c r="Q66">
        <v>3.2345722358490567</v>
      </c>
      <c r="R66">
        <v>12.561740647349826</v>
      </c>
      <c r="S66">
        <v>7.8189857617449654</v>
      </c>
      <c r="T66">
        <v>0</v>
      </c>
      <c r="U66">
        <v>24.810149417169566</v>
      </c>
      <c r="V66">
        <v>2.6710079862385321</v>
      </c>
      <c r="W66">
        <v>13.746416677263479</v>
      </c>
      <c r="X66">
        <v>43.696089999999998</v>
      </c>
      <c r="Y66">
        <v>0</v>
      </c>
      <c r="Z66">
        <v>3.8633517613636368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2.4825420283975657</v>
      </c>
      <c r="AG66">
        <v>12.780865229600002</v>
      </c>
      <c r="AH66">
        <v>5.6383790830200633</v>
      </c>
      <c r="AI66">
        <v>0</v>
      </c>
      <c r="AJ66">
        <v>0</v>
      </c>
      <c r="AK66">
        <v>15.8616781606777</v>
      </c>
      <c r="AL66">
        <v>0</v>
      </c>
      <c r="AM66">
        <v>4.6818098064516134</v>
      </c>
      <c r="AN66">
        <v>0.646451</v>
      </c>
      <c r="AO66">
        <v>0</v>
      </c>
      <c r="AP66">
        <v>0</v>
      </c>
      <c r="AQ66">
        <v>7.3905935399999985</v>
      </c>
      <c r="AR66">
        <v>10.464475199999999</v>
      </c>
      <c r="AS66">
        <v>8.3676989727178128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599.00810297285011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4.8600850563977493</v>
      </c>
      <c r="L67">
        <v>328.26724385062829</v>
      </c>
      <c r="M67">
        <v>27.258772486772486</v>
      </c>
      <c r="N67">
        <v>34.992972493160295</v>
      </c>
      <c r="O67">
        <v>0</v>
      </c>
      <c r="P67">
        <v>42.222204578610665</v>
      </c>
      <c r="Q67">
        <v>3.2345722358490567</v>
      </c>
      <c r="R67">
        <v>11.360182880097382</v>
      </c>
      <c r="S67">
        <v>7.8189857617449654</v>
      </c>
      <c r="T67">
        <v>0</v>
      </c>
      <c r="U67">
        <v>24.810149417169566</v>
      </c>
      <c r="V67">
        <v>2.6710079862385321</v>
      </c>
      <c r="W67">
        <v>13.746413523767016</v>
      </c>
      <c r="X67">
        <v>43.698875821105105</v>
      </c>
      <c r="Y67">
        <v>0</v>
      </c>
      <c r="Z67">
        <v>1.9316757272727272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2.4825420283975657</v>
      </c>
      <c r="AG67">
        <v>12.780865229600002</v>
      </c>
      <c r="AH67">
        <v>5.806688874340022</v>
      </c>
      <c r="AI67">
        <v>0</v>
      </c>
      <c r="AJ67">
        <v>0</v>
      </c>
      <c r="AK67">
        <v>15.8616781606777</v>
      </c>
      <c r="AL67">
        <v>0</v>
      </c>
      <c r="AM67">
        <v>4.6818098064516134</v>
      </c>
      <c r="AN67">
        <v>0.646451</v>
      </c>
      <c r="AO67">
        <v>0</v>
      </c>
      <c r="AP67">
        <v>0</v>
      </c>
      <c r="AQ67">
        <v>7.3905935399999985</v>
      </c>
      <c r="AR67">
        <v>10.464475199999999</v>
      </c>
      <c r="AS67">
        <v>7.5707750272821901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614.55902068556281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4.8600850563977493</v>
      </c>
      <c r="L68">
        <v>342.75651806492863</v>
      </c>
      <c r="M68">
        <v>27.258772486772486</v>
      </c>
      <c r="N68">
        <v>34.992972493160295</v>
      </c>
      <c r="O68">
        <v>0</v>
      </c>
      <c r="P68">
        <v>42.222204578610665</v>
      </c>
      <c r="Q68">
        <v>3.2341772005703424</v>
      </c>
      <c r="R68">
        <v>12.558273475364714</v>
      </c>
      <c r="S68">
        <v>7.8199309296020996</v>
      </c>
      <c r="T68">
        <v>0</v>
      </c>
      <c r="U68">
        <v>24.810149417169566</v>
      </c>
      <c r="V68">
        <v>2.6710079862385321</v>
      </c>
      <c r="W68">
        <v>13.746413523767016</v>
      </c>
      <c r="X68">
        <v>43.698875821105105</v>
      </c>
      <c r="Y68">
        <v>0</v>
      </c>
      <c r="Z68">
        <v>1.9316757272727272</v>
      </c>
      <c r="AA68">
        <v>4.1609728434599154</v>
      </c>
      <c r="AB68">
        <v>0</v>
      </c>
      <c r="AC68">
        <v>0</v>
      </c>
      <c r="AD68">
        <v>0</v>
      </c>
      <c r="AE68">
        <v>4.8809872760717079</v>
      </c>
      <c r="AF68">
        <v>2.4825420283975657</v>
      </c>
      <c r="AG68">
        <v>12.780865229600002</v>
      </c>
      <c r="AH68">
        <v>5.806688874340022</v>
      </c>
      <c r="AI68">
        <v>0</v>
      </c>
      <c r="AJ68">
        <v>0</v>
      </c>
      <c r="AK68">
        <v>15.8616781606777</v>
      </c>
      <c r="AL68">
        <v>0</v>
      </c>
      <c r="AM68">
        <v>4.6818098064516134</v>
      </c>
      <c r="AN68">
        <v>0.646451</v>
      </c>
      <c r="AO68">
        <v>0</v>
      </c>
      <c r="AP68">
        <v>0</v>
      </c>
      <c r="AQ68">
        <v>7.3905935399999985</v>
      </c>
      <c r="AR68">
        <v>10.464475199999999</v>
      </c>
      <c r="AS68">
        <v>7.5707750272821901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639.28889574724053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4.8299514316599215</v>
      </c>
      <c r="L69">
        <v>357.23875818675691</v>
      </c>
      <c r="M69">
        <v>27.258772486772486</v>
      </c>
      <c r="N69">
        <v>34.992972493160295</v>
      </c>
      <c r="O69">
        <v>0</v>
      </c>
      <c r="P69">
        <v>42.222204578610665</v>
      </c>
      <c r="Q69">
        <v>3.2341772005703424</v>
      </c>
      <c r="R69">
        <v>12.558273475364714</v>
      </c>
      <c r="S69">
        <v>7.8199309296020996</v>
      </c>
      <c r="T69">
        <v>0</v>
      </c>
      <c r="U69">
        <v>24.810149417169566</v>
      </c>
      <c r="V69">
        <v>2.6710079862385321</v>
      </c>
      <c r="W69">
        <v>13.746413523767016</v>
      </c>
      <c r="X69">
        <v>43.698875821105105</v>
      </c>
      <c r="Y69">
        <v>0</v>
      </c>
      <c r="Z69">
        <v>1.9316757272727272</v>
      </c>
      <c r="AA69">
        <v>8.3219456869198307</v>
      </c>
      <c r="AB69">
        <v>0</v>
      </c>
      <c r="AC69">
        <v>0</v>
      </c>
      <c r="AD69">
        <v>0</v>
      </c>
      <c r="AE69">
        <v>4.8809872760717079</v>
      </c>
      <c r="AF69">
        <v>2.4825420283975657</v>
      </c>
      <c r="AG69">
        <v>12.780865229600002</v>
      </c>
      <c r="AH69">
        <v>13.857508708680044</v>
      </c>
      <c r="AI69">
        <v>0</v>
      </c>
      <c r="AJ69">
        <v>0</v>
      </c>
      <c r="AK69">
        <v>15.8616781606777</v>
      </c>
      <c r="AL69">
        <v>0</v>
      </c>
      <c r="AM69">
        <v>4.6818098064516134</v>
      </c>
      <c r="AN69">
        <v>0.646451</v>
      </c>
      <c r="AO69">
        <v>0</v>
      </c>
      <c r="AP69">
        <v>0</v>
      </c>
      <c r="AQ69">
        <v>7.3905935399999985</v>
      </c>
      <c r="AR69">
        <v>10.464475199999999</v>
      </c>
      <c r="AS69">
        <v>7.5707750272821901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665.95279492213103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4.5899736476340314</v>
      </c>
      <c r="L70">
        <v>372.36749646683364</v>
      </c>
      <c r="M70">
        <v>27.258772486772486</v>
      </c>
      <c r="N70">
        <v>34.992972493160295</v>
      </c>
      <c r="O70">
        <v>0</v>
      </c>
      <c r="P70">
        <v>42.222204578610665</v>
      </c>
      <c r="Q70">
        <v>3.2341772005703424</v>
      </c>
      <c r="R70">
        <v>12.558273475364714</v>
      </c>
      <c r="S70">
        <v>7.8199309296020996</v>
      </c>
      <c r="T70">
        <v>0</v>
      </c>
      <c r="U70">
        <v>24.810149417169566</v>
      </c>
      <c r="V70">
        <v>2.6710079862385321</v>
      </c>
      <c r="W70">
        <v>13.746413523767016</v>
      </c>
      <c r="X70">
        <v>43.698875821105105</v>
      </c>
      <c r="Y70">
        <v>0</v>
      </c>
      <c r="Z70">
        <v>1.9316757272727272</v>
      </c>
      <c r="AA70">
        <v>8.3219456869198307</v>
      </c>
      <c r="AB70">
        <v>0.98722382670667641</v>
      </c>
      <c r="AC70">
        <v>0</v>
      </c>
      <c r="AD70">
        <v>0</v>
      </c>
      <c r="AE70">
        <v>4.8809872760717079</v>
      </c>
      <c r="AF70">
        <v>2.4825420283975657</v>
      </c>
      <c r="AG70">
        <v>12.780865229600002</v>
      </c>
      <c r="AH70">
        <v>13.857508708680044</v>
      </c>
      <c r="AI70">
        <v>0</v>
      </c>
      <c r="AJ70">
        <v>0</v>
      </c>
      <c r="AK70">
        <v>15.8616781606777</v>
      </c>
      <c r="AL70">
        <v>0</v>
      </c>
      <c r="AM70">
        <v>4.6818098064516134</v>
      </c>
      <c r="AN70">
        <v>0.646451</v>
      </c>
      <c r="AO70">
        <v>0</v>
      </c>
      <c r="AP70">
        <v>0</v>
      </c>
      <c r="AQ70">
        <v>11.085890309999998</v>
      </c>
      <c r="AR70">
        <v>10.464475199999999</v>
      </c>
      <c r="AS70">
        <v>7.5707750272821901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685.52407601488835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8.4398802048318213</v>
      </c>
      <c r="L71">
        <v>372.36749646683364</v>
      </c>
      <c r="M71">
        <v>27.258772486772486</v>
      </c>
      <c r="N71">
        <v>34.992972493160295</v>
      </c>
      <c r="O71">
        <v>0</v>
      </c>
      <c r="P71">
        <v>42.222204578610665</v>
      </c>
      <c r="Q71">
        <v>3.2341772005703424</v>
      </c>
      <c r="R71">
        <v>12.558273475364714</v>
      </c>
      <c r="S71">
        <v>7.8199309296020996</v>
      </c>
      <c r="T71">
        <v>0</v>
      </c>
      <c r="U71">
        <v>24.810149417169566</v>
      </c>
      <c r="V71">
        <v>2.6710079862385321</v>
      </c>
      <c r="W71">
        <v>13.746413523767016</v>
      </c>
      <c r="X71">
        <v>43.698875821105105</v>
      </c>
      <c r="Y71">
        <v>0</v>
      </c>
      <c r="Z71">
        <v>1.9316757272727272</v>
      </c>
      <c r="AA71">
        <v>8.3219456869198307</v>
      </c>
      <c r="AB71">
        <v>3.9015083765941476</v>
      </c>
      <c r="AC71">
        <v>0</v>
      </c>
      <c r="AD71">
        <v>0</v>
      </c>
      <c r="AE71">
        <v>4.8809872760717079</v>
      </c>
      <c r="AF71">
        <v>2.4825420283975657</v>
      </c>
      <c r="AG71">
        <v>12.780865229600002</v>
      </c>
      <c r="AH71">
        <v>17.953047680000001</v>
      </c>
      <c r="AI71">
        <v>0</v>
      </c>
      <c r="AJ71">
        <v>0</v>
      </c>
      <c r="AK71">
        <v>15.8616781606777</v>
      </c>
      <c r="AL71">
        <v>0</v>
      </c>
      <c r="AM71">
        <v>4.6818098064516134</v>
      </c>
      <c r="AN71">
        <v>0.646451</v>
      </c>
      <c r="AO71">
        <v>0</v>
      </c>
      <c r="AP71">
        <v>0</v>
      </c>
      <c r="AQ71">
        <v>11.085890309999998</v>
      </c>
      <c r="AR71">
        <v>10.464475199999999</v>
      </c>
      <c r="AS71">
        <v>7.5707750272821901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696.38380609329363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8.9900472798651876</v>
      </c>
      <c r="L72">
        <v>372.36749646683364</v>
      </c>
      <c r="M72">
        <v>27.258772486772486</v>
      </c>
      <c r="N72">
        <v>34.992972493160295</v>
      </c>
      <c r="O72">
        <v>0</v>
      </c>
      <c r="P72">
        <v>42.222204578610665</v>
      </c>
      <c r="Q72">
        <v>3.2341772005703424</v>
      </c>
      <c r="R72">
        <v>12.558273475364714</v>
      </c>
      <c r="S72">
        <v>7.8199309296020996</v>
      </c>
      <c r="T72">
        <v>0</v>
      </c>
      <c r="U72">
        <v>24.810149417169566</v>
      </c>
      <c r="V72">
        <v>2.6710079862385321</v>
      </c>
      <c r="W72">
        <v>13.746413523767016</v>
      </c>
      <c r="X72">
        <v>43.698875821105105</v>
      </c>
      <c r="Y72">
        <v>0</v>
      </c>
      <c r="Z72">
        <v>1.9316757272727272</v>
      </c>
      <c r="AA72">
        <v>8.3219456869198307</v>
      </c>
      <c r="AB72">
        <v>3.9015083765941476</v>
      </c>
      <c r="AC72">
        <v>2.8668786072718704</v>
      </c>
      <c r="AD72">
        <v>0</v>
      </c>
      <c r="AE72">
        <v>4.8809872760717079</v>
      </c>
      <c r="AF72">
        <v>2.4825420283975657</v>
      </c>
      <c r="AG72">
        <v>12.780865229600002</v>
      </c>
      <c r="AH72">
        <v>17.953047680000001</v>
      </c>
      <c r="AI72">
        <v>0</v>
      </c>
      <c r="AJ72">
        <v>0</v>
      </c>
      <c r="AK72">
        <v>15.8616781606777</v>
      </c>
      <c r="AL72">
        <v>0</v>
      </c>
      <c r="AM72">
        <v>4.6818098064516134</v>
      </c>
      <c r="AN72">
        <v>0.646451</v>
      </c>
      <c r="AO72">
        <v>0</v>
      </c>
      <c r="AP72">
        <v>0</v>
      </c>
      <c r="AQ72">
        <v>11.085890309999998</v>
      </c>
      <c r="AR72">
        <v>10.464475199999999</v>
      </c>
      <c r="AS72">
        <v>7.5707750272821901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699.80085177559886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8.9899817337233543</v>
      </c>
      <c r="L73">
        <v>372.36749646683364</v>
      </c>
      <c r="M73">
        <v>27.258772486772486</v>
      </c>
      <c r="N73">
        <v>34.992972493160295</v>
      </c>
      <c r="O73">
        <v>0</v>
      </c>
      <c r="P73">
        <v>42.222204578610665</v>
      </c>
      <c r="Q73">
        <v>3.2341772005703424</v>
      </c>
      <c r="R73">
        <v>12.558273475364714</v>
      </c>
      <c r="S73">
        <v>7.8199309296020996</v>
      </c>
      <c r="T73">
        <v>0</v>
      </c>
      <c r="U73">
        <v>24.810149417169566</v>
      </c>
      <c r="V73">
        <v>2.6710079862385321</v>
      </c>
      <c r="W73">
        <v>13.746413523767016</v>
      </c>
      <c r="X73">
        <v>43.698875821105105</v>
      </c>
      <c r="Y73">
        <v>0</v>
      </c>
      <c r="Z73">
        <v>1.9316757272727272</v>
      </c>
      <c r="AA73">
        <v>12.482918530379745</v>
      </c>
      <c r="AB73">
        <v>7.803016446361589</v>
      </c>
      <c r="AC73">
        <v>5.7337569077273454</v>
      </c>
      <c r="AD73">
        <v>2.3479028999999998</v>
      </c>
      <c r="AE73">
        <v>4.8809872760717079</v>
      </c>
      <c r="AF73">
        <v>4.9650837499999998</v>
      </c>
      <c r="AG73">
        <v>12.780865229600002</v>
      </c>
      <c r="AH73">
        <v>27.715017417360087</v>
      </c>
      <c r="AI73">
        <v>0</v>
      </c>
      <c r="AJ73">
        <v>0</v>
      </c>
      <c r="AK73">
        <v>15.8616781606777</v>
      </c>
      <c r="AL73">
        <v>0</v>
      </c>
      <c r="AM73">
        <v>4.6818098064516134</v>
      </c>
      <c r="AN73">
        <v>0.646451</v>
      </c>
      <c r="AO73">
        <v>0</v>
      </c>
      <c r="AP73">
        <v>0</v>
      </c>
      <c r="AQ73">
        <v>11.085890309999998</v>
      </c>
      <c r="AR73">
        <v>10.464475199999999</v>
      </c>
      <c r="AS73">
        <v>7.5707750272821901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725.32255980210232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8.9899816455256438</v>
      </c>
      <c r="L74">
        <v>372.36749646683364</v>
      </c>
      <c r="M74">
        <v>27.258772486772486</v>
      </c>
      <c r="N74">
        <v>34.992972493160295</v>
      </c>
      <c r="O74">
        <v>0</v>
      </c>
      <c r="P74">
        <v>42.222204578610665</v>
      </c>
      <c r="Q74">
        <v>3.2341772005703424</v>
      </c>
      <c r="R74">
        <v>12.558273475364714</v>
      </c>
      <c r="S74">
        <v>7.8199309296020996</v>
      </c>
      <c r="T74">
        <v>0</v>
      </c>
      <c r="U74">
        <v>24.810149417169566</v>
      </c>
      <c r="V74">
        <v>2.6710079862385321</v>
      </c>
      <c r="W74">
        <v>13.746413523767016</v>
      </c>
      <c r="X74">
        <v>43.698875821105105</v>
      </c>
      <c r="Y74">
        <v>0</v>
      </c>
      <c r="Z74">
        <v>5.7950274886363635</v>
      </c>
      <c r="AA74">
        <v>12.482918530379745</v>
      </c>
      <c r="AB74">
        <v>11.704524822955738</v>
      </c>
      <c r="AC74">
        <v>8.6093113622585218</v>
      </c>
      <c r="AD74">
        <v>5.4001767006813024</v>
      </c>
      <c r="AE74">
        <v>9.761974245362433</v>
      </c>
      <c r="AF74">
        <v>7.4476254716024348</v>
      </c>
      <c r="AG74">
        <v>12.780865229600002</v>
      </c>
      <c r="AH74">
        <v>27.715017417360087</v>
      </c>
      <c r="AI74">
        <v>0</v>
      </c>
      <c r="AJ74">
        <v>0</v>
      </c>
      <c r="AK74">
        <v>15.8616781606777</v>
      </c>
      <c r="AL74">
        <v>0</v>
      </c>
      <c r="AM74">
        <v>4.6818098064516134</v>
      </c>
      <c r="AN74">
        <v>0.646451</v>
      </c>
      <c r="AO74">
        <v>0</v>
      </c>
      <c r="AP74">
        <v>0</v>
      </c>
      <c r="AQ74">
        <v>14.781187079999997</v>
      </c>
      <c r="AR74">
        <v>10.464475199999999</v>
      </c>
      <c r="AS74">
        <v>7.5707750272821901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750.07407356796818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8.9899816455256438</v>
      </c>
      <c r="L75">
        <v>372.36749646683364</v>
      </c>
      <c r="M75">
        <v>27.258772486772486</v>
      </c>
      <c r="N75">
        <v>34.992972493160295</v>
      </c>
      <c r="O75">
        <v>0</v>
      </c>
      <c r="P75">
        <v>42.222204578610665</v>
      </c>
      <c r="Q75">
        <v>3.2341772005703424</v>
      </c>
      <c r="R75">
        <v>12.558273475364714</v>
      </c>
      <c r="S75">
        <v>7.8199309296020996</v>
      </c>
      <c r="T75">
        <v>0</v>
      </c>
      <c r="U75">
        <v>24.810149417169566</v>
      </c>
      <c r="V75">
        <v>2.6710079862385321</v>
      </c>
      <c r="W75">
        <v>13.746413523767016</v>
      </c>
      <c r="X75">
        <v>43.698875821105105</v>
      </c>
      <c r="Y75">
        <v>0</v>
      </c>
      <c r="Z75">
        <v>5.7950274886363635</v>
      </c>
      <c r="AA75">
        <v>12.482918530379745</v>
      </c>
      <c r="AB75">
        <v>11.704524822955738</v>
      </c>
      <c r="AC75">
        <v>8.6093113622585218</v>
      </c>
      <c r="AD75">
        <v>8.1190481441332327</v>
      </c>
      <c r="AE75">
        <v>9.761974245362433</v>
      </c>
      <c r="AF75">
        <v>7.4476254716024348</v>
      </c>
      <c r="AG75">
        <v>12.780865229600002</v>
      </c>
      <c r="AH75">
        <v>27.715017417360087</v>
      </c>
      <c r="AI75">
        <v>0</v>
      </c>
      <c r="AJ75">
        <v>0</v>
      </c>
      <c r="AK75">
        <v>15.8616781606777</v>
      </c>
      <c r="AL75">
        <v>0</v>
      </c>
      <c r="AM75">
        <v>4.6818098064516134</v>
      </c>
      <c r="AN75">
        <v>0.646451</v>
      </c>
      <c r="AO75">
        <v>0</v>
      </c>
      <c r="AP75">
        <v>0</v>
      </c>
      <c r="AQ75">
        <v>14.781187079999997</v>
      </c>
      <c r="AR75">
        <v>10.464475199999999</v>
      </c>
      <c r="AS75">
        <v>7.1723133613589063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752.39448334549684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8.9899816455256438</v>
      </c>
      <c r="L76">
        <v>372.36749646683364</v>
      </c>
      <c r="M76">
        <v>27.258772486772486</v>
      </c>
      <c r="N76">
        <v>34.992972493160295</v>
      </c>
      <c r="O76">
        <v>0</v>
      </c>
      <c r="P76">
        <v>42.222204578610665</v>
      </c>
      <c r="Q76">
        <v>3.2341772005703424</v>
      </c>
      <c r="R76">
        <v>12.558273475364714</v>
      </c>
      <c r="S76">
        <v>7.8199309296020996</v>
      </c>
      <c r="T76">
        <v>0</v>
      </c>
      <c r="U76">
        <v>24.810149417169566</v>
      </c>
      <c r="V76">
        <v>2.6710079862385321</v>
      </c>
      <c r="W76">
        <v>13.746413523767016</v>
      </c>
      <c r="X76">
        <v>43.698875821105105</v>
      </c>
      <c r="Y76">
        <v>0</v>
      </c>
      <c r="Z76">
        <v>5.7950274886363635</v>
      </c>
      <c r="AA76">
        <v>12.482918530379745</v>
      </c>
      <c r="AB76">
        <v>11.704524822955738</v>
      </c>
      <c r="AC76">
        <v>8.6093113622585218</v>
      </c>
      <c r="AD76">
        <v>8.1190481441332327</v>
      </c>
      <c r="AE76">
        <v>9.761974245362433</v>
      </c>
      <c r="AF76">
        <v>7.4476254716024348</v>
      </c>
      <c r="AG76">
        <v>12.780865229600002</v>
      </c>
      <c r="AH76">
        <v>27.715017417360087</v>
      </c>
      <c r="AI76">
        <v>0</v>
      </c>
      <c r="AJ76">
        <v>0</v>
      </c>
      <c r="AK76">
        <v>15.8616781606777</v>
      </c>
      <c r="AL76">
        <v>0</v>
      </c>
      <c r="AM76">
        <v>4.6818098064516134</v>
      </c>
      <c r="AN76">
        <v>0.646451</v>
      </c>
      <c r="AO76">
        <v>0</v>
      </c>
      <c r="AP76">
        <v>0</v>
      </c>
      <c r="AQ76">
        <v>14.781187079999997</v>
      </c>
      <c r="AR76">
        <v>10.464475199999999</v>
      </c>
      <c r="AS76">
        <v>7.1723133613589063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752.39448334549684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8.9899816455256438</v>
      </c>
      <c r="L77">
        <v>372.37134446724269</v>
      </c>
      <c r="M77">
        <v>27.258772486772486</v>
      </c>
      <c r="N77">
        <v>34.992972493160295</v>
      </c>
      <c r="O77">
        <v>0</v>
      </c>
      <c r="P77">
        <v>42.22016393067539</v>
      </c>
      <c r="Q77">
        <v>3.2341772005703424</v>
      </c>
      <c r="R77">
        <v>12.557062273704791</v>
      </c>
      <c r="S77">
        <v>7.8199309296020996</v>
      </c>
      <c r="T77">
        <v>0</v>
      </c>
      <c r="U77">
        <v>24.810149417169566</v>
      </c>
      <c r="V77">
        <v>2.9813694036208731</v>
      </c>
      <c r="W77">
        <v>13.746413523767016</v>
      </c>
      <c r="X77">
        <v>43.698875821105105</v>
      </c>
      <c r="Y77">
        <v>0</v>
      </c>
      <c r="Z77">
        <v>5.7950274886363635</v>
      </c>
      <c r="AA77">
        <v>12.482918530379745</v>
      </c>
      <c r="AB77">
        <v>11.704524822955738</v>
      </c>
      <c r="AC77">
        <v>8.6093113622585218</v>
      </c>
      <c r="AD77">
        <v>8.1190481441332327</v>
      </c>
      <c r="AE77">
        <v>9.761974245362433</v>
      </c>
      <c r="AF77">
        <v>7.4476254716024348</v>
      </c>
      <c r="AG77">
        <v>12.780865229600002</v>
      </c>
      <c r="AH77">
        <v>27.715017417360087</v>
      </c>
      <c r="AI77">
        <v>0</v>
      </c>
      <c r="AJ77">
        <v>0</v>
      </c>
      <c r="AK77">
        <v>15.8616781606777</v>
      </c>
      <c r="AL77">
        <v>0</v>
      </c>
      <c r="AM77">
        <v>4.6818098064516134</v>
      </c>
      <c r="AN77">
        <v>0.646451</v>
      </c>
      <c r="AO77">
        <v>0</v>
      </c>
      <c r="AP77">
        <v>0.18972214656172326</v>
      </c>
      <c r="AQ77">
        <v>14.781187079999997</v>
      </c>
      <c r="AR77">
        <v>10.464475199999999</v>
      </c>
      <c r="AS77">
        <v>7.1723133613589063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752.89516306025462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8.9899816455256438</v>
      </c>
      <c r="L78">
        <v>372.37134446724269</v>
      </c>
      <c r="M78">
        <v>27.258772486772486</v>
      </c>
      <c r="N78">
        <v>34.992972493160295</v>
      </c>
      <c r="O78">
        <v>0</v>
      </c>
      <c r="P78">
        <v>42.218813219686268</v>
      </c>
      <c r="Q78">
        <v>3.2341772005703424</v>
      </c>
      <c r="R78">
        <v>12.556208683927698</v>
      </c>
      <c r="S78">
        <v>7.8198901271585557</v>
      </c>
      <c r="T78">
        <v>0</v>
      </c>
      <c r="U78">
        <v>24.810149417169566</v>
      </c>
      <c r="V78">
        <v>2.9813694036208731</v>
      </c>
      <c r="W78">
        <v>13.746413523767016</v>
      </c>
      <c r="X78">
        <v>43.698875821105105</v>
      </c>
      <c r="Y78">
        <v>0</v>
      </c>
      <c r="Z78">
        <v>5.7950274886363635</v>
      </c>
      <c r="AA78">
        <v>12.482918530379745</v>
      </c>
      <c r="AB78">
        <v>11.704524822955738</v>
      </c>
      <c r="AC78">
        <v>8.6093113622585218</v>
      </c>
      <c r="AD78">
        <v>8.1190481441332327</v>
      </c>
      <c r="AE78">
        <v>9.761974245362433</v>
      </c>
      <c r="AF78">
        <v>7.4476254716024348</v>
      </c>
      <c r="AG78">
        <v>12.780865229600002</v>
      </c>
      <c r="AH78">
        <v>27.715017417360087</v>
      </c>
      <c r="AI78">
        <v>0</v>
      </c>
      <c r="AJ78">
        <v>0</v>
      </c>
      <c r="AK78">
        <v>15.8616781606777</v>
      </c>
      <c r="AL78">
        <v>0</v>
      </c>
      <c r="AM78">
        <v>4.6818098064516134</v>
      </c>
      <c r="AN78">
        <v>0.646451</v>
      </c>
      <c r="AO78">
        <v>0</v>
      </c>
      <c r="AP78">
        <v>1.9731096492957747</v>
      </c>
      <c r="AQ78">
        <v>14.781187079999997</v>
      </c>
      <c r="AR78">
        <v>10.464475199999999</v>
      </c>
      <c r="AS78">
        <v>7.1723133613589063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754.67630545977909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8.9899816455256438</v>
      </c>
      <c r="L79">
        <v>372.37134446724269</v>
      </c>
      <c r="M79">
        <v>27.258772486772486</v>
      </c>
      <c r="N79">
        <v>34.992972493160295</v>
      </c>
      <c r="O79">
        <v>0</v>
      </c>
      <c r="P79">
        <v>42.218813219686268</v>
      </c>
      <c r="Q79">
        <v>3.2341772005703424</v>
      </c>
      <c r="R79">
        <v>12.556208683927698</v>
      </c>
      <c r="S79">
        <v>7.8198901271585557</v>
      </c>
      <c r="T79">
        <v>0</v>
      </c>
      <c r="U79">
        <v>24.810149417169566</v>
      </c>
      <c r="V79">
        <v>2.9813694036208731</v>
      </c>
      <c r="W79">
        <v>13.746413523767016</v>
      </c>
      <c r="X79">
        <v>43.698875821105105</v>
      </c>
      <c r="Y79">
        <v>0</v>
      </c>
      <c r="Z79">
        <v>5.7950274886363635</v>
      </c>
      <c r="AA79">
        <v>12.482918530379745</v>
      </c>
      <c r="AB79">
        <v>11.704524822955738</v>
      </c>
      <c r="AC79">
        <v>8.6093113622585218</v>
      </c>
      <c r="AD79">
        <v>6.8089185020439063</v>
      </c>
      <c r="AE79">
        <v>9.761974245362433</v>
      </c>
      <c r="AF79">
        <v>7.4476254716024348</v>
      </c>
      <c r="AG79">
        <v>12.780865229600002</v>
      </c>
      <c r="AH79">
        <v>27.715017417360087</v>
      </c>
      <c r="AI79">
        <v>0</v>
      </c>
      <c r="AJ79">
        <v>0</v>
      </c>
      <c r="AK79">
        <v>15.8616781606777</v>
      </c>
      <c r="AL79">
        <v>0</v>
      </c>
      <c r="AM79">
        <v>4.6818098064516134</v>
      </c>
      <c r="AN79">
        <v>0.646451</v>
      </c>
      <c r="AO79">
        <v>0</v>
      </c>
      <c r="AP79">
        <v>1.9731096492957747</v>
      </c>
      <c r="AQ79">
        <v>14.781187079999997</v>
      </c>
      <c r="AR79">
        <v>10.464475199999999</v>
      </c>
      <c r="AS79">
        <v>7.1723133613589063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753.36617581768974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8.9899816455256438</v>
      </c>
      <c r="L80">
        <v>372.37134446724269</v>
      </c>
      <c r="M80">
        <v>27.258772486772486</v>
      </c>
      <c r="N80">
        <v>34.992972493160295</v>
      </c>
      <c r="O80">
        <v>0</v>
      </c>
      <c r="P80">
        <v>42.218813219686268</v>
      </c>
      <c r="Q80">
        <v>3.2341772005703424</v>
      </c>
      <c r="R80">
        <v>12.556208683927698</v>
      </c>
      <c r="S80">
        <v>7.8198901271585557</v>
      </c>
      <c r="T80">
        <v>0</v>
      </c>
      <c r="U80">
        <v>24.810149417169566</v>
      </c>
      <c r="V80">
        <v>2.9813694036208731</v>
      </c>
      <c r="W80">
        <v>13.746413523767016</v>
      </c>
      <c r="X80">
        <v>43.698875821105105</v>
      </c>
      <c r="Y80">
        <v>0</v>
      </c>
      <c r="Z80">
        <v>1.9316757272727272</v>
      </c>
      <c r="AA80">
        <v>12.482918530379745</v>
      </c>
      <c r="AB80">
        <v>11.704524822955738</v>
      </c>
      <c r="AC80">
        <v>2.8668786072718704</v>
      </c>
      <c r="AD80">
        <v>2.3479028999999998</v>
      </c>
      <c r="AE80">
        <v>4.8809872760717079</v>
      </c>
      <c r="AF80">
        <v>4.9650837499999998</v>
      </c>
      <c r="AG80">
        <v>12.780865229600002</v>
      </c>
      <c r="AH80">
        <v>27.715017417360087</v>
      </c>
      <c r="AI80">
        <v>0</v>
      </c>
      <c r="AJ80">
        <v>0</v>
      </c>
      <c r="AK80">
        <v>15.8616781606777</v>
      </c>
      <c r="AL80">
        <v>0</v>
      </c>
      <c r="AM80">
        <v>4.6818098064516134</v>
      </c>
      <c r="AN80">
        <v>0.646451</v>
      </c>
      <c r="AO80">
        <v>0</v>
      </c>
      <c r="AP80">
        <v>0</v>
      </c>
      <c r="AQ80">
        <v>14.781187079999997</v>
      </c>
      <c r="AR80">
        <v>10.464475199999999</v>
      </c>
      <c r="AS80">
        <v>7.1723133613589063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729.96273735910643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8.9899816455256438</v>
      </c>
      <c r="L81">
        <v>372.37134446724269</v>
      </c>
      <c r="M81">
        <v>27.258772486772486</v>
      </c>
      <c r="N81">
        <v>34.992972493160295</v>
      </c>
      <c r="O81">
        <v>0</v>
      </c>
      <c r="P81">
        <v>42.218813219686268</v>
      </c>
      <c r="Q81">
        <v>3.2611160778727446</v>
      </c>
      <c r="R81">
        <v>12.666175479726427</v>
      </c>
      <c r="S81">
        <v>7.8898891436420708</v>
      </c>
      <c r="T81">
        <v>0</v>
      </c>
      <c r="U81">
        <v>24.810149417169566</v>
      </c>
      <c r="V81">
        <v>2.9813694036208731</v>
      </c>
      <c r="W81">
        <v>13.746413523767016</v>
      </c>
      <c r="X81">
        <v>43.698875821105105</v>
      </c>
      <c r="Y81">
        <v>0</v>
      </c>
      <c r="Z81">
        <v>1.9316757272727272</v>
      </c>
      <c r="AA81">
        <v>12.482918530379745</v>
      </c>
      <c r="AB81">
        <v>3.8699171920480113</v>
      </c>
      <c r="AC81">
        <v>0</v>
      </c>
      <c r="AD81">
        <v>0</v>
      </c>
      <c r="AE81">
        <v>4.8809872760717079</v>
      </c>
      <c r="AF81">
        <v>2.4825420283975657</v>
      </c>
      <c r="AG81">
        <v>12.780865229600002</v>
      </c>
      <c r="AH81">
        <v>20.786263063020066</v>
      </c>
      <c r="AI81">
        <v>0</v>
      </c>
      <c r="AJ81">
        <v>0</v>
      </c>
      <c r="AK81">
        <v>15.8616781606777</v>
      </c>
      <c r="AL81">
        <v>0</v>
      </c>
      <c r="AM81">
        <v>4.6818098064516134</v>
      </c>
      <c r="AN81">
        <v>0.646451</v>
      </c>
      <c r="AO81">
        <v>0</v>
      </c>
      <c r="AP81">
        <v>0</v>
      </c>
      <c r="AQ81">
        <v>11.085890309999998</v>
      </c>
      <c r="AR81">
        <v>10.464475199999999</v>
      </c>
      <c r="AS81">
        <v>7.1723133613589063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704.01366006456897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8.9899816455256438</v>
      </c>
      <c r="L82">
        <v>372.37134446724269</v>
      </c>
      <c r="M82">
        <v>27.258772486772486</v>
      </c>
      <c r="N82">
        <v>34.992972493160295</v>
      </c>
      <c r="O82">
        <v>0</v>
      </c>
      <c r="P82">
        <v>42.218813219686268</v>
      </c>
      <c r="Q82">
        <v>3.2611160778727446</v>
      </c>
      <c r="R82">
        <v>12.666175479726427</v>
      </c>
      <c r="S82">
        <v>7.8898891436420708</v>
      </c>
      <c r="T82">
        <v>0</v>
      </c>
      <c r="U82">
        <v>24.810149417169566</v>
      </c>
      <c r="V82">
        <v>2.9813694036208731</v>
      </c>
      <c r="W82">
        <v>13.746413523767016</v>
      </c>
      <c r="X82">
        <v>43.698875821105105</v>
      </c>
      <c r="Y82">
        <v>0</v>
      </c>
      <c r="Z82">
        <v>1.9316757272727272</v>
      </c>
      <c r="AA82">
        <v>8.3219456869198307</v>
      </c>
      <c r="AB82">
        <v>3.8699171920480113</v>
      </c>
      <c r="AC82">
        <v>0</v>
      </c>
      <c r="AD82">
        <v>0</v>
      </c>
      <c r="AE82">
        <v>4.8809872760717079</v>
      </c>
      <c r="AF82">
        <v>2.4825420283975657</v>
      </c>
      <c r="AG82">
        <v>12.780865229600002</v>
      </c>
      <c r="AH82">
        <v>13.857508708680044</v>
      </c>
      <c r="AI82">
        <v>0</v>
      </c>
      <c r="AJ82">
        <v>0</v>
      </c>
      <c r="AK82">
        <v>15.8616781606777</v>
      </c>
      <c r="AL82">
        <v>0</v>
      </c>
      <c r="AM82">
        <v>4.6818098064516134</v>
      </c>
      <c r="AN82">
        <v>0.646451</v>
      </c>
      <c r="AO82">
        <v>0</v>
      </c>
      <c r="AP82">
        <v>0</v>
      </c>
      <c r="AQ82">
        <v>11.085890309999998</v>
      </c>
      <c r="AR82">
        <v>10.464475199999999</v>
      </c>
      <c r="AS82">
        <v>7.1723133613589063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692.92393286676895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8.9899816455256438</v>
      </c>
      <c r="L83">
        <v>372.37134446724269</v>
      </c>
      <c r="M83">
        <v>27.258772486772486</v>
      </c>
      <c r="N83">
        <v>34.992972493160295</v>
      </c>
      <c r="O83">
        <v>0</v>
      </c>
      <c r="P83">
        <v>40.764443071869238</v>
      </c>
      <c r="Q83">
        <v>3.2330080613496937</v>
      </c>
      <c r="R83">
        <v>12.558273475364714</v>
      </c>
      <c r="S83">
        <v>7.8199309296020996</v>
      </c>
      <c r="T83">
        <v>0</v>
      </c>
      <c r="U83">
        <v>24.810149417169566</v>
      </c>
      <c r="V83">
        <v>2.9813694036208731</v>
      </c>
      <c r="W83">
        <v>13.746413523767016</v>
      </c>
      <c r="X83">
        <v>43.698875821105105</v>
      </c>
      <c r="Y83">
        <v>0</v>
      </c>
      <c r="Z83">
        <v>1.9316757272727272</v>
      </c>
      <c r="AA83">
        <v>8.3219456869198307</v>
      </c>
      <c r="AB83">
        <v>0</v>
      </c>
      <c r="AC83">
        <v>0</v>
      </c>
      <c r="AD83">
        <v>0</v>
      </c>
      <c r="AE83">
        <v>4.8809872760717079</v>
      </c>
      <c r="AF83">
        <v>2.4825420283975657</v>
      </c>
      <c r="AG83">
        <v>12.780865229600002</v>
      </c>
      <c r="AH83">
        <v>6.9287543543400218</v>
      </c>
      <c r="AI83">
        <v>0</v>
      </c>
      <c r="AJ83">
        <v>0</v>
      </c>
      <c r="AK83">
        <v>15.8616781606777</v>
      </c>
      <c r="AL83">
        <v>0</v>
      </c>
      <c r="AM83">
        <v>4.6818098064516134</v>
      </c>
      <c r="AN83">
        <v>0.646451</v>
      </c>
      <c r="AO83">
        <v>0</v>
      </c>
      <c r="AP83">
        <v>0</v>
      </c>
      <c r="AQ83">
        <v>7.3905935399999985</v>
      </c>
      <c r="AR83">
        <v>10.464475199999999</v>
      </c>
      <c r="AS83">
        <v>8.5669298056794556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678.16424261196005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8.9899816455256438</v>
      </c>
      <c r="L84">
        <v>372.37134446724269</v>
      </c>
      <c r="M84">
        <v>27.258772486772486</v>
      </c>
      <c r="N84">
        <v>34.992972493160295</v>
      </c>
      <c r="O84">
        <v>0</v>
      </c>
      <c r="P84">
        <v>40.764443071869238</v>
      </c>
      <c r="Q84">
        <v>3.2330080613496937</v>
      </c>
      <c r="R84">
        <v>12.558273475364714</v>
      </c>
      <c r="S84">
        <v>7.8199309296020996</v>
      </c>
      <c r="T84">
        <v>0</v>
      </c>
      <c r="U84">
        <v>24.810149417169566</v>
      </c>
      <c r="V84">
        <v>2.9813694036208731</v>
      </c>
      <c r="W84">
        <v>13.746413523767016</v>
      </c>
      <c r="X84">
        <v>43.698875821105105</v>
      </c>
      <c r="Y84">
        <v>0</v>
      </c>
      <c r="Z84">
        <v>1.9316757272727272</v>
      </c>
      <c r="AA84">
        <v>8.3219456869198307</v>
      </c>
      <c r="AB84">
        <v>0</v>
      </c>
      <c r="AC84">
        <v>0</v>
      </c>
      <c r="AD84">
        <v>0</v>
      </c>
      <c r="AE84">
        <v>4.8809872760717079</v>
      </c>
      <c r="AF84">
        <v>2.4825420283975657</v>
      </c>
      <c r="AG84">
        <v>12.780865229600002</v>
      </c>
      <c r="AH84">
        <v>6.9287543543400218</v>
      </c>
      <c r="AI84">
        <v>0</v>
      </c>
      <c r="AJ84">
        <v>0</v>
      </c>
      <c r="AK84">
        <v>15.8616781606777</v>
      </c>
      <c r="AL84">
        <v>0</v>
      </c>
      <c r="AM84">
        <v>4.6818098064516134</v>
      </c>
      <c r="AN84">
        <v>0.646451</v>
      </c>
      <c r="AO84">
        <v>0</v>
      </c>
      <c r="AP84">
        <v>0</v>
      </c>
      <c r="AQ84">
        <v>7.3905935399999985</v>
      </c>
      <c r="AR84">
        <v>10.464475199999999</v>
      </c>
      <c r="AS84">
        <v>8.5669298056794556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678.16424261196005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8.9899816455256438</v>
      </c>
      <c r="L85">
        <v>372.37134446724269</v>
      </c>
      <c r="M85">
        <v>27.258772486772486</v>
      </c>
      <c r="N85">
        <v>34.992972493160295</v>
      </c>
      <c r="O85">
        <v>0</v>
      </c>
      <c r="P85">
        <v>40.764443071869238</v>
      </c>
      <c r="Q85">
        <v>3.2330080613496937</v>
      </c>
      <c r="R85">
        <v>12.558273475364714</v>
      </c>
      <c r="S85">
        <v>7.8199309296020996</v>
      </c>
      <c r="T85">
        <v>0</v>
      </c>
      <c r="U85">
        <v>24.810149417169566</v>
      </c>
      <c r="V85">
        <v>2.9813694036208731</v>
      </c>
      <c r="W85">
        <v>13.746413523767016</v>
      </c>
      <c r="X85">
        <v>43.698875821105105</v>
      </c>
      <c r="Y85">
        <v>0</v>
      </c>
      <c r="Z85">
        <v>1.9316757272727272</v>
      </c>
      <c r="AA85">
        <v>8.3219456869198307</v>
      </c>
      <c r="AB85">
        <v>0</v>
      </c>
      <c r="AC85">
        <v>0</v>
      </c>
      <c r="AD85">
        <v>0</v>
      </c>
      <c r="AE85">
        <v>4.8809872760717079</v>
      </c>
      <c r="AF85">
        <v>2.4825420283975657</v>
      </c>
      <c r="AG85">
        <v>12.780865229600002</v>
      </c>
      <c r="AH85">
        <v>0</v>
      </c>
      <c r="AI85">
        <v>0</v>
      </c>
      <c r="AJ85">
        <v>0</v>
      </c>
      <c r="AK85">
        <v>15.8616781606777</v>
      </c>
      <c r="AL85">
        <v>0</v>
      </c>
      <c r="AM85">
        <v>4.6818098064516134</v>
      </c>
      <c r="AN85">
        <v>0.646451</v>
      </c>
      <c r="AO85">
        <v>0</v>
      </c>
      <c r="AP85">
        <v>0</v>
      </c>
      <c r="AQ85">
        <v>7.3905935399999985</v>
      </c>
      <c r="AR85">
        <v>10.464475199999999</v>
      </c>
      <c r="AS85">
        <v>8.5669298056794556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671.23548825761998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8.9899816455256438</v>
      </c>
      <c r="L86">
        <v>372.37134446724269</v>
      </c>
      <c r="M86">
        <v>27.258772486772486</v>
      </c>
      <c r="N86">
        <v>34.992972493160295</v>
      </c>
      <c r="O86">
        <v>0</v>
      </c>
      <c r="P86">
        <v>40.764443071869238</v>
      </c>
      <c r="Q86">
        <v>3.2330080613496937</v>
      </c>
      <c r="R86">
        <v>12.558273475364714</v>
      </c>
      <c r="S86">
        <v>7.8199309296020996</v>
      </c>
      <c r="T86">
        <v>0</v>
      </c>
      <c r="U86">
        <v>24.810149417169566</v>
      </c>
      <c r="V86">
        <v>2.9813694036208731</v>
      </c>
      <c r="W86">
        <v>13.746413523767016</v>
      </c>
      <c r="X86">
        <v>43.698875821105105</v>
      </c>
      <c r="Y86">
        <v>0</v>
      </c>
      <c r="Z86">
        <v>1.9316757272727272</v>
      </c>
      <c r="AA86">
        <v>7.1361712632911392</v>
      </c>
      <c r="AB86">
        <v>0</v>
      </c>
      <c r="AC86">
        <v>0</v>
      </c>
      <c r="AD86">
        <v>0</v>
      </c>
      <c r="AE86">
        <v>4.8809872760717079</v>
      </c>
      <c r="AF86">
        <v>2.4825420283975657</v>
      </c>
      <c r="AG86">
        <v>12.780865229600002</v>
      </c>
      <c r="AH86">
        <v>0</v>
      </c>
      <c r="AI86">
        <v>0</v>
      </c>
      <c r="AJ86">
        <v>0</v>
      </c>
      <c r="AK86">
        <v>15.8616781606777</v>
      </c>
      <c r="AL86">
        <v>0</v>
      </c>
      <c r="AM86">
        <v>4.6818098064516134</v>
      </c>
      <c r="AN86">
        <v>0.646451</v>
      </c>
      <c r="AO86">
        <v>0</v>
      </c>
      <c r="AP86">
        <v>0</v>
      </c>
      <c r="AQ86">
        <v>7.3905935399999985</v>
      </c>
      <c r="AR86">
        <v>10.464475199999999</v>
      </c>
      <c r="AS86">
        <v>8.5669298056794556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670.04971383399129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5.3499808601573022</v>
      </c>
      <c r="L87">
        <v>372.36709984435669</v>
      </c>
      <c r="M87">
        <v>27.258772486772486</v>
      </c>
      <c r="N87">
        <v>34.992972493160295</v>
      </c>
      <c r="O87">
        <v>0</v>
      </c>
      <c r="P87">
        <v>40.764443071869238</v>
      </c>
      <c r="Q87">
        <v>3.2330080613496937</v>
      </c>
      <c r="R87">
        <v>12.558273475364714</v>
      </c>
      <c r="S87">
        <v>7.8199309296020996</v>
      </c>
      <c r="T87">
        <v>0</v>
      </c>
      <c r="U87">
        <v>24.810149417169566</v>
      </c>
      <c r="V87">
        <v>2.9813694036208731</v>
      </c>
      <c r="W87">
        <v>13.746413523767016</v>
      </c>
      <c r="X87">
        <v>43.698875821105105</v>
      </c>
      <c r="Y87">
        <v>0</v>
      </c>
      <c r="Z87">
        <v>1.9316757272727272</v>
      </c>
      <c r="AA87">
        <v>4.1609728434599154</v>
      </c>
      <c r="AB87">
        <v>0</v>
      </c>
      <c r="AC87">
        <v>0</v>
      </c>
      <c r="AD87">
        <v>0</v>
      </c>
      <c r="AE87">
        <v>4.8809872760717079</v>
      </c>
      <c r="AF87">
        <v>2.4825420283975657</v>
      </c>
      <c r="AG87">
        <v>12.780865229600002</v>
      </c>
      <c r="AH87">
        <v>0</v>
      </c>
      <c r="AI87">
        <v>0</v>
      </c>
      <c r="AJ87">
        <v>0</v>
      </c>
      <c r="AK87">
        <v>15.8616781606777</v>
      </c>
      <c r="AL87">
        <v>0</v>
      </c>
      <c r="AM87">
        <v>4.6818098064516134</v>
      </c>
      <c r="AN87">
        <v>0.646451</v>
      </c>
      <c r="AO87">
        <v>0</v>
      </c>
      <c r="AP87">
        <v>0</v>
      </c>
      <c r="AQ87">
        <v>7.3905935399999985</v>
      </c>
      <c r="AR87">
        <v>10.464475199999999</v>
      </c>
      <c r="AS87">
        <v>8.5669298056794556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663.43027000590575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4.830019093927894</v>
      </c>
      <c r="L88">
        <v>372.36709984435669</v>
      </c>
      <c r="M88">
        <v>27.258772486772486</v>
      </c>
      <c r="N88">
        <v>34.992972493160295</v>
      </c>
      <c r="O88">
        <v>0</v>
      </c>
      <c r="P88">
        <v>40.764443071869238</v>
      </c>
      <c r="Q88">
        <v>3.2330080613496937</v>
      </c>
      <c r="R88">
        <v>12.558273475364714</v>
      </c>
      <c r="S88">
        <v>7.8199309296020996</v>
      </c>
      <c r="T88">
        <v>0</v>
      </c>
      <c r="U88">
        <v>24.810149417169566</v>
      </c>
      <c r="V88">
        <v>2.9813694036208731</v>
      </c>
      <c r="W88">
        <v>13.746413523767016</v>
      </c>
      <c r="X88">
        <v>43.698875821105105</v>
      </c>
      <c r="Y88">
        <v>0</v>
      </c>
      <c r="Z88">
        <v>1.9316757272727272</v>
      </c>
      <c r="AA88">
        <v>0</v>
      </c>
      <c r="AB88">
        <v>0</v>
      </c>
      <c r="AC88">
        <v>0</v>
      </c>
      <c r="AD88">
        <v>0</v>
      </c>
      <c r="AE88">
        <v>4.8809872760717079</v>
      </c>
      <c r="AF88">
        <v>2.4825420283975657</v>
      </c>
      <c r="AG88">
        <v>12.780865229600002</v>
      </c>
      <c r="AH88">
        <v>0</v>
      </c>
      <c r="AI88">
        <v>0</v>
      </c>
      <c r="AJ88">
        <v>0</v>
      </c>
      <c r="AK88">
        <v>15.8616781606777</v>
      </c>
      <c r="AL88">
        <v>0</v>
      </c>
      <c r="AM88">
        <v>4.6818098064516134</v>
      </c>
      <c r="AN88">
        <v>0.646451</v>
      </c>
      <c r="AO88">
        <v>0</v>
      </c>
      <c r="AP88">
        <v>0</v>
      </c>
      <c r="AQ88">
        <v>3.6952967699999992</v>
      </c>
      <c r="AR88">
        <v>10.464475199999999</v>
      </c>
      <c r="AS88">
        <v>8.5669298056794556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655.05403862621654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4.830019093927894</v>
      </c>
      <c r="L89">
        <v>372.3711932530336</v>
      </c>
      <c r="M89">
        <v>27.258772486772486</v>
      </c>
      <c r="N89">
        <v>34.992972493160295</v>
      </c>
      <c r="O89">
        <v>0</v>
      </c>
      <c r="P89">
        <v>40.764443071869238</v>
      </c>
      <c r="Q89">
        <v>3.2330080613496937</v>
      </c>
      <c r="R89">
        <v>12.558273475364714</v>
      </c>
      <c r="S89">
        <v>7.8199309296020996</v>
      </c>
      <c r="T89">
        <v>0</v>
      </c>
      <c r="U89">
        <v>24.810149417169566</v>
      </c>
      <c r="V89">
        <v>2.9813694036208731</v>
      </c>
      <c r="W89">
        <v>13.746413523767016</v>
      </c>
      <c r="X89">
        <v>43.698875821105105</v>
      </c>
      <c r="Y89">
        <v>0</v>
      </c>
      <c r="Z89">
        <v>1.9316757272727272</v>
      </c>
      <c r="AA89">
        <v>0</v>
      </c>
      <c r="AB89">
        <v>0</v>
      </c>
      <c r="AC89">
        <v>0</v>
      </c>
      <c r="AD89">
        <v>0</v>
      </c>
      <c r="AE89">
        <v>4.8809872760717079</v>
      </c>
      <c r="AF89">
        <v>2.4825420283975657</v>
      </c>
      <c r="AG89">
        <v>12.780865229600002</v>
      </c>
      <c r="AH89">
        <v>0</v>
      </c>
      <c r="AI89">
        <v>0</v>
      </c>
      <c r="AJ89">
        <v>0</v>
      </c>
      <c r="AK89">
        <v>15.8616781606777</v>
      </c>
      <c r="AL89">
        <v>0</v>
      </c>
      <c r="AM89">
        <v>4.6818098064516134</v>
      </c>
      <c r="AN89">
        <v>0.646451</v>
      </c>
      <c r="AO89">
        <v>0</v>
      </c>
      <c r="AP89">
        <v>0</v>
      </c>
      <c r="AQ89">
        <v>3.5833180799999993</v>
      </c>
      <c r="AR89">
        <v>10.464475199999999</v>
      </c>
      <c r="AS89">
        <v>9.1646226113589062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655.5438461505729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4.830019093927894</v>
      </c>
      <c r="L90">
        <v>357.24243480180991</v>
      </c>
      <c r="M90">
        <v>27.258772486772486</v>
      </c>
      <c r="N90">
        <v>34.992972493160295</v>
      </c>
      <c r="O90">
        <v>0</v>
      </c>
      <c r="P90">
        <v>40.764443071869238</v>
      </c>
      <c r="Q90">
        <v>3.2330080613496937</v>
      </c>
      <c r="R90">
        <v>12.558273475364714</v>
      </c>
      <c r="S90">
        <v>7.8199309296020996</v>
      </c>
      <c r="T90">
        <v>0</v>
      </c>
      <c r="U90">
        <v>24.810149417169566</v>
      </c>
      <c r="V90">
        <v>2.9813694036208731</v>
      </c>
      <c r="W90">
        <v>13.746413523767016</v>
      </c>
      <c r="X90">
        <v>43.698875821105105</v>
      </c>
      <c r="Y90">
        <v>0</v>
      </c>
      <c r="Z90">
        <v>1.9316757272727272</v>
      </c>
      <c r="AA90">
        <v>0</v>
      </c>
      <c r="AB90">
        <v>0</v>
      </c>
      <c r="AC90">
        <v>0</v>
      </c>
      <c r="AD90">
        <v>0</v>
      </c>
      <c r="AE90">
        <v>4.8809872760717079</v>
      </c>
      <c r="AF90">
        <v>2.4825420283975657</v>
      </c>
      <c r="AG90">
        <v>12.780865229600002</v>
      </c>
      <c r="AH90">
        <v>0</v>
      </c>
      <c r="AI90">
        <v>0</v>
      </c>
      <c r="AJ90">
        <v>0</v>
      </c>
      <c r="AK90">
        <v>15.8616781606777</v>
      </c>
      <c r="AL90">
        <v>0</v>
      </c>
      <c r="AM90">
        <v>4.6818098064516134</v>
      </c>
      <c r="AN90">
        <v>0.646451</v>
      </c>
      <c r="AO90">
        <v>0</v>
      </c>
      <c r="AP90">
        <v>0</v>
      </c>
      <c r="AQ90">
        <v>3.5086656199999995</v>
      </c>
      <c r="AR90">
        <v>10.464475199999999</v>
      </c>
      <c r="AS90">
        <v>9.1646226113589062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640.34043523934906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4.830019093927894</v>
      </c>
      <c r="L91">
        <v>347.58798217948788</v>
      </c>
      <c r="M91">
        <v>27.258772486772486</v>
      </c>
      <c r="N91">
        <v>34.992972493160295</v>
      </c>
      <c r="O91">
        <v>0</v>
      </c>
      <c r="P91">
        <v>40.764443071869238</v>
      </c>
      <c r="Q91">
        <v>3.2330080613496937</v>
      </c>
      <c r="R91">
        <v>12.558273475364714</v>
      </c>
      <c r="S91">
        <v>7.8199309296020996</v>
      </c>
      <c r="T91">
        <v>0</v>
      </c>
      <c r="U91">
        <v>24.810149417169566</v>
      </c>
      <c r="V91">
        <v>2.9813694036208731</v>
      </c>
      <c r="W91">
        <v>13.746413523767016</v>
      </c>
      <c r="X91">
        <v>43.698875821105105</v>
      </c>
      <c r="Y91">
        <v>0</v>
      </c>
      <c r="Z91">
        <v>3.8633517613636368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2.4825420283975657</v>
      </c>
      <c r="AG91">
        <v>12.780865229600002</v>
      </c>
      <c r="AH91">
        <v>0</v>
      </c>
      <c r="AI91">
        <v>0</v>
      </c>
      <c r="AJ91">
        <v>0</v>
      </c>
      <c r="AK91">
        <v>15.8616781606777</v>
      </c>
      <c r="AL91">
        <v>0</v>
      </c>
      <c r="AM91">
        <v>4.6818098064516134</v>
      </c>
      <c r="AN91">
        <v>0.646451</v>
      </c>
      <c r="AO91">
        <v>0</v>
      </c>
      <c r="AP91">
        <v>0</v>
      </c>
      <c r="AQ91">
        <v>0</v>
      </c>
      <c r="AR91">
        <v>10.464475199999999</v>
      </c>
      <c r="AS91">
        <v>9.1646226113589062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624.22800575504618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4.830019093927894</v>
      </c>
      <c r="L92">
        <v>337.9325641814217</v>
      </c>
      <c r="M92">
        <v>27.258772486772486</v>
      </c>
      <c r="N92">
        <v>34.992972493160295</v>
      </c>
      <c r="O92">
        <v>0</v>
      </c>
      <c r="P92">
        <v>40.764443071869238</v>
      </c>
      <c r="Q92">
        <v>3.2330080613496937</v>
      </c>
      <c r="R92">
        <v>12.558273475364714</v>
      </c>
      <c r="S92">
        <v>7.8199309296020996</v>
      </c>
      <c r="T92">
        <v>0</v>
      </c>
      <c r="U92">
        <v>24.810149417169566</v>
      </c>
      <c r="V92">
        <v>2.9813694036208731</v>
      </c>
      <c r="W92">
        <v>13.746413523767016</v>
      </c>
      <c r="X92">
        <v>43.698875821105105</v>
      </c>
      <c r="Y92">
        <v>0</v>
      </c>
      <c r="Z92">
        <v>3.8633517613636368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2.4825420283975657</v>
      </c>
      <c r="AG92">
        <v>12.780865229600002</v>
      </c>
      <c r="AH92">
        <v>0</v>
      </c>
      <c r="AI92">
        <v>0</v>
      </c>
      <c r="AJ92">
        <v>0</v>
      </c>
      <c r="AK92">
        <v>15.8616781606777</v>
      </c>
      <c r="AL92">
        <v>0</v>
      </c>
      <c r="AM92">
        <v>4.6818098064516134</v>
      </c>
      <c r="AN92">
        <v>0.646451</v>
      </c>
      <c r="AO92">
        <v>0</v>
      </c>
      <c r="AP92">
        <v>0</v>
      </c>
      <c r="AQ92">
        <v>0</v>
      </c>
      <c r="AR92">
        <v>10.464475199999999</v>
      </c>
      <c r="AS92">
        <v>9.1646226113589062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614.57258775698017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4.830019093927894</v>
      </c>
      <c r="L93">
        <v>323.44200361868269</v>
      </c>
      <c r="M93">
        <v>27.258772486772486</v>
      </c>
      <c r="N93">
        <v>34.992972493160295</v>
      </c>
      <c r="O93">
        <v>0</v>
      </c>
      <c r="P93">
        <v>40.764443071869238</v>
      </c>
      <c r="Q93">
        <v>3.2330080613496937</v>
      </c>
      <c r="R93">
        <v>12.558273475364714</v>
      </c>
      <c r="S93">
        <v>7.8199309296020996</v>
      </c>
      <c r="T93">
        <v>0</v>
      </c>
      <c r="U93">
        <v>23.329117868509652</v>
      </c>
      <c r="V93">
        <v>2.9813694036208731</v>
      </c>
      <c r="W93">
        <v>13.746413523767016</v>
      </c>
      <c r="X93">
        <v>43.698875821105105</v>
      </c>
      <c r="Y93">
        <v>0</v>
      </c>
      <c r="Z93">
        <v>3.8633517613636368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2.4825420283975657</v>
      </c>
      <c r="AG93">
        <v>12.780865229600002</v>
      </c>
      <c r="AH93">
        <v>0</v>
      </c>
      <c r="AI93">
        <v>0</v>
      </c>
      <c r="AJ93">
        <v>0</v>
      </c>
      <c r="AK93">
        <v>15.8616781606777</v>
      </c>
      <c r="AL93">
        <v>0</v>
      </c>
      <c r="AM93">
        <v>4.6818098064516134</v>
      </c>
      <c r="AN93">
        <v>0.646451</v>
      </c>
      <c r="AO93">
        <v>0</v>
      </c>
      <c r="AP93">
        <v>0</v>
      </c>
      <c r="AQ93">
        <v>0</v>
      </c>
      <c r="AR93">
        <v>10.464475199999999</v>
      </c>
      <c r="AS93">
        <v>9.1646226113589062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598.60099564558118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4.830019093927894</v>
      </c>
      <c r="L94">
        <v>308.96135977935569</v>
      </c>
      <c r="M94">
        <v>27.258772486772486</v>
      </c>
      <c r="N94">
        <v>34.992972493160295</v>
      </c>
      <c r="O94">
        <v>0</v>
      </c>
      <c r="P94">
        <v>40.764443071869238</v>
      </c>
      <c r="Q94">
        <v>3.2330080613496937</v>
      </c>
      <c r="R94">
        <v>12.558273475364714</v>
      </c>
      <c r="S94">
        <v>7.8199309296020996</v>
      </c>
      <c r="T94">
        <v>0</v>
      </c>
      <c r="U94">
        <v>21.990115029712079</v>
      </c>
      <c r="V94">
        <v>2.9813694036208731</v>
      </c>
      <c r="W94">
        <v>13.746413523767016</v>
      </c>
      <c r="X94">
        <v>43.698875821105105</v>
      </c>
      <c r="Y94">
        <v>0</v>
      </c>
      <c r="Z94">
        <v>3.8633517613636368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2.4825420283975657</v>
      </c>
      <c r="AG94">
        <v>12.780865229600002</v>
      </c>
      <c r="AH94">
        <v>0</v>
      </c>
      <c r="AI94">
        <v>0</v>
      </c>
      <c r="AJ94">
        <v>0</v>
      </c>
      <c r="AK94">
        <v>15.8616781606777</v>
      </c>
      <c r="AL94">
        <v>0</v>
      </c>
      <c r="AM94">
        <v>4.6818098064516134</v>
      </c>
      <c r="AN94">
        <v>0.646451</v>
      </c>
      <c r="AO94">
        <v>0</v>
      </c>
      <c r="AP94">
        <v>0</v>
      </c>
      <c r="AQ94">
        <v>0</v>
      </c>
      <c r="AR94">
        <v>10.464475199999999</v>
      </c>
      <c r="AS94">
        <v>9.1646226113589062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582.78134896745655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4.830019093927894</v>
      </c>
      <c r="L95">
        <v>294.47940337946449</v>
      </c>
      <c r="M95">
        <v>27.258772486772486</v>
      </c>
      <c r="N95">
        <v>34.992972493160295</v>
      </c>
      <c r="O95">
        <v>0</v>
      </c>
      <c r="P95">
        <v>40.764443071869238</v>
      </c>
      <c r="Q95">
        <v>3.2330080613496937</v>
      </c>
      <c r="R95">
        <v>12.558273475364714</v>
      </c>
      <c r="S95">
        <v>7.8199309296020996</v>
      </c>
      <c r="T95">
        <v>0</v>
      </c>
      <c r="U95">
        <v>20.670328948268189</v>
      </c>
      <c r="V95">
        <v>2.9813694036208731</v>
      </c>
      <c r="W95">
        <v>13.746413523767016</v>
      </c>
      <c r="X95">
        <v>43.698875821105105</v>
      </c>
      <c r="Y95">
        <v>0</v>
      </c>
      <c r="Z95">
        <v>3.8633517613636368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2.4825420283975657</v>
      </c>
      <c r="AG95">
        <v>12.780865229600002</v>
      </c>
      <c r="AH95">
        <v>0</v>
      </c>
      <c r="AI95">
        <v>0</v>
      </c>
      <c r="AJ95">
        <v>0</v>
      </c>
      <c r="AK95">
        <v>15.8616781606777</v>
      </c>
      <c r="AL95">
        <v>0</v>
      </c>
      <c r="AM95">
        <v>4.6818098064516134</v>
      </c>
      <c r="AN95">
        <v>0.646451</v>
      </c>
      <c r="AO95">
        <v>0</v>
      </c>
      <c r="AP95">
        <v>0</v>
      </c>
      <c r="AQ95">
        <v>0</v>
      </c>
      <c r="AR95">
        <v>10.464475199999999</v>
      </c>
      <c r="AS95">
        <v>8.7661606386410948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566.58114451340361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4.8299696200939284</v>
      </c>
      <c r="L96">
        <v>279.99716476126429</v>
      </c>
      <c r="M96">
        <v>27.258772486772486</v>
      </c>
      <c r="N96">
        <v>34.992972493160295</v>
      </c>
      <c r="O96">
        <v>0</v>
      </c>
      <c r="P96">
        <v>40.764443071869238</v>
      </c>
      <c r="Q96">
        <v>3.2330080613496937</v>
      </c>
      <c r="R96">
        <v>12.558273475364714</v>
      </c>
      <c r="S96">
        <v>7.8199309296020996</v>
      </c>
      <c r="T96">
        <v>0</v>
      </c>
      <c r="U96">
        <v>20.670328948268189</v>
      </c>
      <c r="V96">
        <v>2.9813694036208731</v>
      </c>
      <c r="W96">
        <v>13.746413523767016</v>
      </c>
      <c r="X96">
        <v>43.698875821105105</v>
      </c>
      <c r="Y96">
        <v>0</v>
      </c>
      <c r="Z96">
        <v>3.8633517613636368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2.4825420283975657</v>
      </c>
      <c r="AG96">
        <v>12.780865229600002</v>
      </c>
      <c r="AH96">
        <v>0</v>
      </c>
      <c r="AI96">
        <v>0</v>
      </c>
      <c r="AJ96">
        <v>0</v>
      </c>
      <c r="AK96">
        <v>15.8616781606777</v>
      </c>
      <c r="AL96">
        <v>0</v>
      </c>
      <c r="AM96">
        <v>4.6818098064516134</v>
      </c>
      <c r="AN96">
        <v>0.646451</v>
      </c>
      <c r="AO96">
        <v>0</v>
      </c>
      <c r="AP96">
        <v>0</v>
      </c>
      <c r="AQ96">
        <v>0</v>
      </c>
      <c r="AR96">
        <v>10.464475199999999</v>
      </c>
      <c r="AS96">
        <v>8.7661606386410948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552.09885642136953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4.8299696200939284</v>
      </c>
      <c r="L97">
        <v>279.99716476126429</v>
      </c>
      <c r="M97">
        <v>27.258772486772486</v>
      </c>
      <c r="N97">
        <v>34.992972493160295</v>
      </c>
      <c r="O97">
        <v>0</v>
      </c>
      <c r="P97">
        <v>40.764443071869238</v>
      </c>
      <c r="Q97">
        <v>3.2330080613496937</v>
      </c>
      <c r="R97">
        <v>12.558273475364714</v>
      </c>
      <c r="S97">
        <v>7.8199309296020996</v>
      </c>
      <c r="T97">
        <v>0</v>
      </c>
      <c r="U97">
        <v>20.670328948268189</v>
      </c>
      <c r="V97">
        <v>2.8905614857142861</v>
      </c>
      <c r="W97">
        <v>13.746413523767016</v>
      </c>
      <c r="X97">
        <v>43.698875821105105</v>
      </c>
      <c r="Y97">
        <v>0</v>
      </c>
      <c r="Z97">
        <v>3.8633517613636368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2.4825420283975657</v>
      </c>
      <c r="AG97">
        <v>12.780865229600002</v>
      </c>
      <c r="AH97">
        <v>0</v>
      </c>
      <c r="AI97">
        <v>0</v>
      </c>
      <c r="AJ97">
        <v>0</v>
      </c>
      <c r="AK97">
        <v>15.8616781606777</v>
      </c>
      <c r="AL97">
        <v>0</v>
      </c>
      <c r="AM97">
        <v>4.6818098064516134</v>
      </c>
      <c r="AN97">
        <v>0.646451</v>
      </c>
      <c r="AO97">
        <v>0</v>
      </c>
      <c r="AP97">
        <v>0.2276663917978459</v>
      </c>
      <c r="AQ97">
        <v>0</v>
      </c>
      <c r="AR97">
        <v>10.464475199999999</v>
      </c>
      <c r="AS97">
        <v>8.7661606386410948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552.23571489526068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4.830022534291313</v>
      </c>
      <c r="L98">
        <v>279.99716476126429</v>
      </c>
      <c r="M98">
        <v>27.258772486772486</v>
      </c>
      <c r="N98">
        <v>34.992972493160295</v>
      </c>
      <c r="O98">
        <v>0</v>
      </c>
      <c r="P98">
        <v>40.764443071869238</v>
      </c>
      <c r="Q98">
        <v>3.2330080613496937</v>
      </c>
      <c r="R98">
        <v>12.558273475364714</v>
      </c>
      <c r="S98">
        <v>7.8199309296020996</v>
      </c>
      <c r="T98">
        <v>0</v>
      </c>
      <c r="U98">
        <v>20.670328948268189</v>
      </c>
      <c r="V98">
        <v>2.8905614857142861</v>
      </c>
      <c r="W98">
        <v>13.746413523767016</v>
      </c>
      <c r="X98">
        <v>43.698875821105105</v>
      </c>
      <c r="Y98">
        <v>0</v>
      </c>
      <c r="Z98">
        <v>3.8633517613636368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2.4825420283975657</v>
      </c>
      <c r="AG98">
        <v>12.780865229600002</v>
      </c>
      <c r="AH98">
        <v>0</v>
      </c>
      <c r="AI98">
        <v>0</v>
      </c>
      <c r="AJ98">
        <v>0</v>
      </c>
      <c r="AK98">
        <v>15.8616781606777</v>
      </c>
      <c r="AL98">
        <v>0</v>
      </c>
      <c r="AM98">
        <v>4.6818098064516134</v>
      </c>
      <c r="AN98">
        <v>0.646451</v>
      </c>
      <c r="AO98">
        <v>0</v>
      </c>
      <c r="AP98">
        <v>0.2276663917978459</v>
      </c>
      <c r="AQ98">
        <v>0</v>
      </c>
      <c r="AR98">
        <v>10.464475199999999</v>
      </c>
      <c r="AS98">
        <v>8.7661606386410948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552.23576780945803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0.14913508177027612</v>
      </c>
      <c r="L99">
        <f t="shared" si="2"/>
        <v>7.4611508770845241</v>
      </c>
      <c r="M99">
        <f t="shared" si="2"/>
        <v>0.65421053968253939</v>
      </c>
      <c r="N99">
        <f t="shared" si="2"/>
        <v>0.83983133983584768</v>
      </c>
      <c r="O99">
        <f t="shared" si="2"/>
        <v>0</v>
      </c>
      <c r="P99">
        <f t="shared" si="2"/>
        <v>0.9308714154569655</v>
      </c>
      <c r="Q99">
        <f t="shared" si="2"/>
        <v>7.6925109312445464E-2</v>
      </c>
      <c r="R99">
        <f t="shared" si="2"/>
        <v>0.30116215345348379</v>
      </c>
      <c r="S99">
        <f t="shared" si="2"/>
        <v>0.18548821573305899</v>
      </c>
      <c r="T99">
        <f t="shared" si="2"/>
        <v>0</v>
      </c>
      <c r="U99">
        <f t="shared" si="2"/>
        <v>0.59022849905913977</v>
      </c>
      <c r="V99">
        <f t="shared" si="2"/>
        <v>6.6152952304007764E-2</v>
      </c>
      <c r="W99">
        <f t="shared" si="2"/>
        <v>0.32992249845331567</v>
      </c>
      <c r="X99">
        <f t="shared" si="2"/>
        <v>1.0487730639653197</v>
      </c>
      <c r="Y99">
        <f t="shared" si="2"/>
        <v>0</v>
      </c>
      <c r="Z99">
        <f t="shared" si="2"/>
        <v>7.9681628122159051E-2</v>
      </c>
      <c r="AA99">
        <f t="shared" si="2"/>
        <v>9.1244958950210925E-2</v>
      </c>
      <c r="AB99">
        <f t="shared" si="2"/>
        <v>7.3625173558514598E-2</v>
      </c>
      <c r="AC99">
        <f t="shared" si="2"/>
        <v>4.2312485464956029E-2</v>
      </c>
      <c r="AD99">
        <f t="shared" si="2"/>
        <v>2.6374384508629823E-2</v>
      </c>
      <c r="AE99">
        <f t="shared" si="2"/>
        <v>0.10250073149368677</v>
      </c>
      <c r="AF99">
        <f t="shared" si="2"/>
        <v>8.1047693386156291E-2</v>
      </c>
      <c r="AG99">
        <f t="shared" si="2"/>
        <v>0.30674076551039986</v>
      </c>
      <c r="AH99">
        <f t="shared" si="2"/>
        <v>0.18233564088350054</v>
      </c>
      <c r="AI99">
        <f t="shared" si="2"/>
        <v>0</v>
      </c>
      <c r="AJ99">
        <f t="shared" si="2"/>
        <v>0</v>
      </c>
      <c r="AK99">
        <f t="shared" si="2"/>
        <v>0.38068027585626452</v>
      </c>
      <c r="AL99">
        <f t="shared" si="2"/>
        <v>0</v>
      </c>
      <c r="AM99">
        <f t="shared" si="2"/>
        <v>0.11236343535483867</v>
      </c>
      <c r="AN99">
        <f t="shared" si="2"/>
        <v>1.5514823999999984E-2</v>
      </c>
      <c r="AO99">
        <f t="shared" si="2"/>
        <v>0</v>
      </c>
      <c r="AP99">
        <f t="shared" si="2"/>
        <v>5.7201205099212931E-3</v>
      </c>
      <c r="AQ99">
        <f t="shared" si="2"/>
        <v>0.11683109990000003</v>
      </c>
      <c r="AR99">
        <f t="shared" si="2"/>
        <v>0.25392703102500053</v>
      </c>
      <c r="AS99">
        <f t="shared" si="2"/>
        <v>0.20275412452884323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14.707506119163998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17.750606000000001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17.750606000000001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17.798003999999999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17.798003999999999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16.89875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16.89875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13.986789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13.986789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12.543768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12.543768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12.558895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12.558895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11.407120000000001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11.407120000000001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10.644513999999999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10.644513999999999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11.579165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11.579165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11.212384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11.212384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12.513009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12.513009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13.821702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13.821702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13.790238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13.790238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14.947661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14.947661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16.785297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16.785297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18.784793000000001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18.784793000000001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19.310005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19.310005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19.310005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19.310005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19.310005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19.092275999999998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19.092275999999998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17.946148000000001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17.946148000000001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0.44256037725000069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0.44256037725000069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45371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330.2</v>
      </c>
      <c r="L3" s="201">
        <v>6.02</v>
      </c>
      <c r="M3" s="201">
        <v>61.57</v>
      </c>
      <c r="N3" s="201">
        <v>50.09</v>
      </c>
      <c r="O3" s="201">
        <v>70.760000000000005</v>
      </c>
      <c r="P3" s="201">
        <v>23.96</v>
      </c>
      <c r="Q3" s="201">
        <v>4.6100000000000003</v>
      </c>
      <c r="R3" s="201">
        <v>17.98</v>
      </c>
      <c r="S3" s="201">
        <v>11.19</v>
      </c>
      <c r="T3" s="201">
        <v>0</v>
      </c>
      <c r="U3" s="201">
        <v>59.97</v>
      </c>
      <c r="V3" s="201">
        <v>3.83</v>
      </c>
      <c r="W3" s="201">
        <v>19.68</v>
      </c>
      <c r="X3" s="201">
        <v>62.55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59.01</v>
      </c>
      <c r="AQ3" s="201">
        <v>38.25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308.95999999999998</v>
      </c>
      <c r="L4" s="201">
        <v>6.06</v>
      </c>
      <c r="M4" s="201">
        <v>61.57</v>
      </c>
      <c r="N4" s="201">
        <v>50.09</v>
      </c>
      <c r="O4" s="201">
        <v>70.760000000000005</v>
      </c>
      <c r="P4" s="201">
        <v>23.96</v>
      </c>
      <c r="Q4" s="201">
        <v>4.62</v>
      </c>
      <c r="R4" s="201">
        <v>17.98</v>
      </c>
      <c r="S4" s="201">
        <v>11.19</v>
      </c>
      <c r="T4" s="201">
        <v>0</v>
      </c>
      <c r="U4" s="201">
        <v>59.97</v>
      </c>
      <c r="V4" s="201">
        <v>3.83</v>
      </c>
      <c r="W4" s="201">
        <v>19.68</v>
      </c>
      <c r="X4" s="201">
        <v>62.55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59.01</v>
      </c>
      <c r="AQ4" s="201">
        <v>38.25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270.39</v>
      </c>
      <c r="L5" s="201">
        <v>5.79</v>
      </c>
      <c r="M5" s="201">
        <v>61.57</v>
      </c>
      <c r="N5" s="201">
        <v>50.09</v>
      </c>
      <c r="O5" s="201">
        <v>70.760000000000005</v>
      </c>
      <c r="P5" s="201">
        <v>23.96</v>
      </c>
      <c r="Q5" s="201">
        <v>4.62</v>
      </c>
      <c r="R5" s="201">
        <v>17.98</v>
      </c>
      <c r="S5" s="201">
        <v>11.19</v>
      </c>
      <c r="T5" s="201">
        <v>0</v>
      </c>
      <c r="U5" s="201">
        <v>59.97</v>
      </c>
      <c r="V5" s="201">
        <v>3.83</v>
      </c>
      <c r="W5" s="201">
        <v>19.68</v>
      </c>
      <c r="X5" s="201">
        <v>62.55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59.01</v>
      </c>
      <c r="AQ5" s="201">
        <v>38.25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270.39</v>
      </c>
      <c r="L6" s="201">
        <v>5.05</v>
      </c>
      <c r="M6" s="201">
        <v>61.57</v>
      </c>
      <c r="N6" s="201">
        <v>50.09</v>
      </c>
      <c r="O6" s="201">
        <v>70.760000000000005</v>
      </c>
      <c r="P6" s="201">
        <v>23.96</v>
      </c>
      <c r="Q6" s="201">
        <v>2.56</v>
      </c>
      <c r="R6" s="201">
        <v>17.36</v>
      </c>
      <c r="S6" s="201">
        <v>6.21</v>
      </c>
      <c r="T6" s="201">
        <v>0</v>
      </c>
      <c r="U6" s="201">
        <v>59.97</v>
      </c>
      <c r="V6" s="201">
        <v>3.83</v>
      </c>
      <c r="W6" s="201">
        <v>19.68</v>
      </c>
      <c r="X6" s="201">
        <v>62.55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59.01</v>
      </c>
      <c r="AQ6" s="201">
        <v>27.04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270.39</v>
      </c>
      <c r="L7" s="201">
        <v>5.05</v>
      </c>
      <c r="M7" s="201">
        <v>61.57</v>
      </c>
      <c r="N7" s="201">
        <v>50.09</v>
      </c>
      <c r="O7" s="201">
        <v>70.760000000000005</v>
      </c>
      <c r="P7" s="201">
        <v>23.96</v>
      </c>
      <c r="Q7" s="201">
        <v>2.5099999999999998</v>
      </c>
      <c r="R7" s="201">
        <v>17.36</v>
      </c>
      <c r="S7" s="201">
        <v>6.21</v>
      </c>
      <c r="T7" s="201">
        <v>0</v>
      </c>
      <c r="U7" s="201">
        <v>59.97</v>
      </c>
      <c r="V7" s="201">
        <v>3.83</v>
      </c>
      <c r="W7" s="201">
        <v>19.68</v>
      </c>
      <c r="X7" s="201">
        <v>62.55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59.01</v>
      </c>
      <c r="AQ7" s="201">
        <v>14.48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270.39</v>
      </c>
      <c r="L8" s="201">
        <v>5.05</v>
      </c>
      <c r="M8" s="201">
        <v>61.57</v>
      </c>
      <c r="N8" s="201">
        <v>50.09</v>
      </c>
      <c r="O8" s="201">
        <v>70.760000000000005</v>
      </c>
      <c r="P8" s="201">
        <v>23.96</v>
      </c>
      <c r="Q8" s="201">
        <v>2.5099999999999998</v>
      </c>
      <c r="R8" s="201">
        <v>17.36</v>
      </c>
      <c r="S8" s="201">
        <v>6.21</v>
      </c>
      <c r="T8" s="201">
        <v>0</v>
      </c>
      <c r="U8" s="201">
        <v>59.97</v>
      </c>
      <c r="V8" s="201">
        <v>3.83</v>
      </c>
      <c r="W8" s="201">
        <v>19.68</v>
      </c>
      <c r="X8" s="201">
        <v>62.55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59.01</v>
      </c>
      <c r="AQ8" s="201">
        <v>14.48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270.39</v>
      </c>
      <c r="L9" s="201">
        <v>5.05</v>
      </c>
      <c r="M9" s="201">
        <v>61.57</v>
      </c>
      <c r="N9" s="201">
        <v>50.09</v>
      </c>
      <c r="O9" s="201">
        <v>70.760000000000005</v>
      </c>
      <c r="P9" s="201">
        <v>23.96</v>
      </c>
      <c r="Q9" s="201">
        <v>2.5099999999999998</v>
      </c>
      <c r="R9" s="201">
        <v>17.36</v>
      </c>
      <c r="S9" s="201">
        <v>6.21</v>
      </c>
      <c r="T9" s="201">
        <v>0</v>
      </c>
      <c r="U9" s="201">
        <v>59.97</v>
      </c>
      <c r="V9" s="201">
        <v>3.83</v>
      </c>
      <c r="W9" s="201">
        <v>19.68</v>
      </c>
      <c r="X9" s="201">
        <v>62.55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59.01</v>
      </c>
      <c r="AQ9" s="201">
        <v>18.350000000000001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270.39</v>
      </c>
      <c r="L10" s="201">
        <v>5.05</v>
      </c>
      <c r="M10" s="201">
        <v>61.57</v>
      </c>
      <c r="N10" s="201">
        <v>50.09</v>
      </c>
      <c r="O10" s="201">
        <v>70.760000000000005</v>
      </c>
      <c r="P10" s="201">
        <v>23.96</v>
      </c>
      <c r="Q10" s="201">
        <v>2.5099999999999998</v>
      </c>
      <c r="R10" s="201">
        <v>17.36</v>
      </c>
      <c r="S10" s="201">
        <v>6.21</v>
      </c>
      <c r="T10" s="201">
        <v>0</v>
      </c>
      <c r="U10" s="201">
        <v>59.97</v>
      </c>
      <c r="V10" s="201">
        <v>3.83</v>
      </c>
      <c r="W10" s="201">
        <v>19.68</v>
      </c>
      <c r="X10" s="201">
        <v>62.55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59.01</v>
      </c>
      <c r="AQ10" s="201">
        <v>16.41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270.39</v>
      </c>
      <c r="L11" s="201">
        <v>5.05</v>
      </c>
      <c r="M11" s="201">
        <v>61.57</v>
      </c>
      <c r="N11" s="201">
        <v>50.09</v>
      </c>
      <c r="O11" s="201">
        <v>70.760000000000005</v>
      </c>
      <c r="P11" s="201">
        <v>23.96</v>
      </c>
      <c r="Q11" s="201">
        <v>4.24</v>
      </c>
      <c r="R11" s="201">
        <v>17.98</v>
      </c>
      <c r="S11" s="201">
        <v>11.19</v>
      </c>
      <c r="T11" s="201">
        <v>0</v>
      </c>
      <c r="U11" s="201">
        <v>59.97</v>
      </c>
      <c r="V11" s="201">
        <v>3.83</v>
      </c>
      <c r="W11" s="201">
        <v>19.68</v>
      </c>
      <c r="X11" s="201">
        <v>62.55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59.01</v>
      </c>
      <c r="AQ11" s="201">
        <v>38.25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270.39</v>
      </c>
      <c r="L12" s="201">
        <v>5.05</v>
      </c>
      <c r="M12" s="201">
        <v>61.57</v>
      </c>
      <c r="N12" s="201">
        <v>50.09</v>
      </c>
      <c r="O12" s="201">
        <v>70.760000000000005</v>
      </c>
      <c r="P12" s="201">
        <v>23.96</v>
      </c>
      <c r="Q12" s="201">
        <v>2.5099999999999998</v>
      </c>
      <c r="R12" s="201">
        <v>17.36</v>
      </c>
      <c r="S12" s="201">
        <v>6.21</v>
      </c>
      <c r="T12" s="201">
        <v>0</v>
      </c>
      <c r="U12" s="201">
        <v>59.97</v>
      </c>
      <c r="V12" s="201">
        <v>3.83</v>
      </c>
      <c r="W12" s="201">
        <v>19.68</v>
      </c>
      <c r="X12" s="201">
        <v>62.55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59.01</v>
      </c>
      <c r="AQ12" s="201">
        <v>38.25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267.76</v>
      </c>
      <c r="L13" s="201">
        <v>4.88</v>
      </c>
      <c r="M13" s="201">
        <v>61.57</v>
      </c>
      <c r="N13" s="201">
        <v>50.09</v>
      </c>
      <c r="O13" s="201">
        <v>70.760000000000005</v>
      </c>
      <c r="P13" s="201">
        <v>23.96</v>
      </c>
      <c r="Q13" s="201">
        <v>2.42</v>
      </c>
      <c r="R13" s="201">
        <v>16.760000000000002</v>
      </c>
      <c r="S13" s="201">
        <v>5.99</v>
      </c>
      <c r="T13" s="201">
        <v>0</v>
      </c>
      <c r="U13" s="201">
        <v>59.97</v>
      </c>
      <c r="V13" s="201">
        <v>3.7</v>
      </c>
      <c r="W13" s="201">
        <v>19.68</v>
      </c>
      <c r="X13" s="201">
        <v>62.55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58.02</v>
      </c>
      <c r="AQ13" s="201">
        <v>37.58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267.76</v>
      </c>
      <c r="L14" s="201">
        <v>4.88</v>
      </c>
      <c r="M14" s="201">
        <v>61.57</v>
      </c>
      <c r="N14" s="201">
        <v>50.09</v>
      </c>
      <c r="O14" s="201">
        <v>70.760000000000005</v>
      </c>
      <c r="P14" s="201">
        <v>23.96</v>
      </c>
      <c r="Q14" s="201">
        <v>2.42</v>
      </c>
      <c r="R14" s="201">
        <v>16.760000000000002</v>
      </c>
      <c r="S14" s="201">
        <v>5.99</v>
      </c>
      <c r="T14" s="201">
        <v>0</v>
      </c>
      <c r="U14" s="201">
        <v>59.97</v>
      </c>
      <c r="V14" s="201">
        <v>3.7</v>
      </c>
      <c r="W14" s="201">
        <v>19.68</v>
      </c>
      <c r="X14" s="201">
        <v>62.55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58.02</v>
      </c>
      <c r="AQ14" s="201">
        <v>37.58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269.86</v>
      </c>
      <c r="L15" s="201">
        <v>3.34</v>
      </c>
      <c r="M15" s="201">
        <v>61.57</v>
      </c>
      <c r="N15" s="201">
        <v>50.09</v>
      </c>
      <c r="O15" s="201">
        <v>70.760000000000005</v>
      </c>
      <c r="P15" s="201">
        <v>23.96</v>
      </c>
      <c r="Q15" s="201">
        <v>2.5499999999999998</v>
      </c>
      <c r="R15" s="201">
        <v>9.89</v>
      </c>
      <c r="S15" s="201">
        <v>6.15</v>
      </c>
      <c r="T15" s="201">
        <v>0</v>
      </c>
      <c r="U15" s="201">
        <v>59.97</v>
      </c>
      <c r="V15" s="201">
        <v>2.5</v>
      </c>
      <c r="W15" s="201">
        <v>19.68</v>
      </c>
      <c r="X15" s="201">
        <v>62.55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43.45</v>
      </c>
      <c r="AQ15" s="201">
        <v>14.48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269.86</v>
      </c>
      <c r="L16" s="201">
        <v>3.34</v>
      </c>
      <c r="M16" s="201">
        <v>61.57</v>
      </c>
      <c r="N16" s="201">
        <v>50.09</v>
      </c>
      <c r="O16" s="201">
        <v>70.760000000000005</v>
      </c>
      <c r="P16" s="201">
        <v>23.96</v>
      </c>
      <c r="Q16" s="201">
        <v>2.5499999999999998</v>
      </c>
      <c r="R16" s="201">
        <v>9.89</v>
      </c>
      <c r="S16" s="201">
        <v>6.15</v>
      </c>
      <c r="T16" s="201">
        <v>0</v>
      </c>
      <c r="U16" s="201">
        <v>59.97</v>
      </c>
      <c r="V16" s="201">
        <v>2.5</v>
      </c>
      <c r="W16" s="201">
        <v>19.68</v>
      </c>
      <c r="X16" s="201">
        <v>62.55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43.45</v>
      </c>
      <c r="AQ16" s="201">
        <v>14.48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269.86</v>
      </c>
      <c r="L17" s="201">
        <v>3.34</v>
      </c>
      <c r="M17" s="201">
        <v>61.57</v>
      </c>
      <c r="N17" s="201">
        <v>50.09</v>
      </c>
      <c r="O17" s="201">
        <v>70.760000000000005</v>
      </c>
      <c r="P17" s="201">
        <v>23.96</v>
      </c>
      <c r="Q17" s="201">
        <v>2.5499999999999998</v>
      </c>
      <c r="R17" s="201">
        <v>9.89</v>
      </c>
      <c r="S17" s="201">
        <v>6.15</v>
      </c>
      <c r="T17" s="201">
        <v>0</v>
      </c>
      <c r="U17" s="201">
        <v>59.97</v>
      </c>
      <c r="V17" s="201">
        <v>2.5</v>
      </c>
      <c r="W17" s="201">
        <v>19.68</v>
      </c>
      <c r="X17" s="201">
        <v>62.55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43.45</v>
      </c>
      <c r="AQ17" s="201">
        <v>14.48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269.86</v>
      </c>
      <c r="L18" s="201">
        <v>3.34</v>
      </c>
      <c r="M18" s="201">
        <v>61.57</v>
      </c>
      <c r="N18" s="201">
        <v>50.09</v>
      </c>
      <c r="O18" s="201">
        <v>70.760000000000005</v>
      </c>
      <c r="P18" s="201">
        <v>23.96</v>
      </c>
      <c r="Q18" s="201">
        <v>2.5499999999999998</v>
      </c>
      <c r="R18" s="201">
        <v>9.89</v>
      </c>
      <c r="S18" s="201">
        <v>6.15</v>
      </c>
      <c r="T18" s="201">
        <v>0</v>
      </c>
      <c r="U18" s="201">
        <v>59.97</v>
      </c>
      <c r="V18" s="201">
        <v>2.5</v>
      </c>
      <c r="W18" s="201">
        <v>19.68</v>
      </c>
      <c r="X18" s="201">
        <v>62.55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43.45</v>
      </c>
      <c r="AQ18" s="201">
        <v>14.48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269.86</v>
      </c>
      <c r="L19" s="201">
        <v>3.34</v>
      </c>
      <c r="M19" s="201">
        <v>61.57</v>
      </c>
      <c r="N19" s="201">
        <v>50.09</v>
      </c>
      <c r="O19" s="201">
        <v>70.760000000000005</v>
      </c>
      <c r="P19" s="201">
        <v>23.96</v>
      </c>
      <c r="Q19" s="201">
        <v>2.5499999999999998</v>
      </c>
      <c r="R19" s="201">
        <v>9.89</v>
      </c>
      <c r="S19" s="201">
        <v>6.15</v>
      </c>
      <c r="T19" s="201">
        <v>0</v>
      </c>
      <c r="U19" s="201">
        <v>59.97</v>
      </c>
      <c r="V19" s="201">
        <v>2.5</v>
      </c>
      <c r="W19" s="201">
        <v>19.68</v>
      </c>
      <c r="X19" s="201">
        <v>62.55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43.45</v>
      </c>
      <c r="AQ19" s="201">
        <v>14.48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269.86</v>
      </c>
      <c r="L20" s="201">
        <v>3.34</v>
      </c>
      <c r="M20" s="201">
        <v>61.57</v>
      </c>
      <c r="N20" s="201">
        <v>50.09</v>
      </c>
      <c r="O20" s="201">
        <v>70.760000000000005</v>
      </c>
      <c r="P20" s="201">
        <v>23.96</v>
      </c>
      <c r="Q20" s="201">
        <v>2.5499999999999998</v>
      </c>
      <c r="R20" s="201">
        <v>9.89</v>
      </c>
      <c r="S20" s="201">
        <v>6.15</v>
      </c>
      <c r="T20" s="201">
        <v>0</v>
      </c>
      <c r="U20" s="201">
        <v>59.97</v>
      </c>
      <c r="V20" s="201">
        <v>3.83</v>
      </c>
      <c r="W20" s="201">
        <v>19.68</v>
      </c>
      <c r="X20" s="201">
        <v>62.55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59.01</v>
      </c>
      <c r="AQ20" s="201">
        <v>14.48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278.33999999999997</v>
      </c>
      <c r="L21" s="201">
        <v>6.06</v>
      </c>
      <c r="M21" s="201">
        <v>61.57</v>
      </c>
      <c r="N21" s="201">
        <v>50.09</v>
      </c>
      <c r="O21" s="201">
        <v>70.760000000000005</v>
      </c>
      <c r="P21" s="201">
        <v>23.96</v>
      </c>
      <c r="Q21" s="201">
        <v>4.62</v>
      </c>
      <c r="R21" s="201">
        <v>17.98</v>
      </c>
      <c r="S21" s="201">
        <v>11</v>
      </c>
      <c r="T21" s="201">
        <v>0</v>
      </c>
      <c r="U21" s="201">
        <v>59.97</v>
      </c>
      <c r="V21" s="201">
        <v>3.83</v>
      </c>
      <c r="W21" s="201">
        <v>19.68</v>
      </c>
      <c r="X21" s="201">
        <v>62.55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59.01</v>
      </c>
      <c r="AQ21" s="201">
        <v>38.25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308.42</v>
      </c>
      <c r="L22" s="201">
        <v>6.06</v>
      </c>
      <c r="M22" s="201">
        <v>61.57</v>
      </c>
      <c r="N22" s="201">
        <v>50.09</v>
      </c>
      <c r="O22" s="201">
        <v>70.760000000000005</v>
      </c>
      <c r="P22" s="201">
        <v>23.96</v>
      </c>
      <c r="Q22" s="201">
        <v>4.62</v>
      </c>
      <c r="R22" s="201">
        <v>17.98</v>
      </c>
      <c r="S22" s="201">
        <v>11.19</v>
      </c>
      <c r="T22" s="201">
        <v>0</v>
      </c>
      <c r="U22" s="201">
        <v>59.97</v>
      </c>
      <c r="V22" s="201">
        <v>3.83</v>
      </c>
      <c r="W22" s="201">
        <v>19.68</v>
      </c>
      <c r="X22" s="201">
        <v>62.55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59.01</v>
      </c>
      <c r="AQ22" s="201">
        <v>38.25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347.7</v>
      </c>
      <c r="L23" s="201">
        <v>6.06</v>
      </c>
      <c r="M23" s="201">
        <v>61.57</v>
      </c>
      <c r="N23" s="201">
        <v>50.09</v>
      </c>
      <c r="O23" s="201">
        <v>70.760000000000005</v>
      </c>
      <c r="P23" s="201">
        <v>23.96</v>
      </c>
      <c r="Q23" s="201">
        <v>4.62</v>
      </c>
      <c r="R23" s="201">
        <v>17.98</v>
      </c>
      <c r="S23" s="201">
        <v>11.19</v>
      </c>
      <c r="T23" s="201">
        <v>0</v>
      </c>
      <c r="U23" s="201">
        <v>59.97</v>
      </c>
      <c r="V23" s="201">
        <v>3.83</v>
      </c>
      <c r="W23" s="201">
        <v>19.68</v>
      </c>
      <c r="X23" s="201">
        <v>62.55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59.01</v>
      </c>
      <c r="AQ23" s="201">
        <v>38.25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371.94</v>
      </c>
      <c r="L24" s="201">
        <v>6.06</v>
      </c>
      <c r="M24" s="201">
        <v>61.57</v>
      </c>
      <c r="N24" s="201">
        <v>50.09</v>
      </c>
      <c r="O24" s="201">
        <v>70.760000000000005</v>
      </c>
      <c r="P24" s="201">
        <v>23.96</v>
      </c>
      <c r="Q24" s="201">
        <v>4.62</v>
      </c>
      <c r="R24" s="201">
        <v>17.98</v>
      </c>
      <c r="S24" s="201">
        <v>11.19</v>
      </c>
      <c r="T24" s="201">
        <v>0</v>
      </c>
      <c r="U24" s="201">
        <v>59.97</v>
      </c>
      <c r="V24" s="201">
        <v>3.83</v>
      </c>
      <c r="W24" s="201">
        <v>19.68</v>
      </c>
      <c r="X24" s="201">
        <v>62.55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59.01</v>
      </c>
      <c r="AQ24" s="201">
        <v>38.25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393.38</v>
      </c>
      <c r="L25" s="201">
        <v>6.06</v>
      </c>
      <c r="M25" s="201">
        <v>61.57</v>
      </c>
      <c r="N25" s="201">
        <v>50.09</v>
      </c>
      <c r="O25" s="201">
        <v>70.760000000000005</v>
      </c>
      <c r="P25" s="201">
        <v>23.96</v>
      </c>
      <c r="Q25" s="201">
        <v>4.62</v>
      </c>
      <c r="R25" s="201">
        <v>17.98</v>
      </c>
      <c r="S25" s="201">
        <v>11.19</v>
      </c>
      <c r="T25" s="201">
        <v>0</v>
      </c>
      <c r="U25" s="201">
        <v>59.97</v>
      </c>
      <c r="V25" s="201">
        <v>3.83</v>
      </c>
      <c r="W25" s="201">
        <v>19.68</v>
      </c>
      <c r="X25" s="201">
        <v>62.55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59.01</v>
      </c>
      <c r="AQ25" s="201">
        <v>38.25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404.56</v>
      </c>
      <c r="L26" s="201">
        <v>6.06</v>
      </c>
      <c r="M26" s="201">
        <v>61.57</v>
      </c>
      <c r="N26" s="201">
        <v>50.09</v>
      </c>
      <c r="O26" s="201">
        <v>70.760000000000005</v>
      </c>
      <c r="P26" s="201">
        <v>23.96</v>
      </c>
      <c r="Q26" s="201">
        <v>4.62</v>
      </c>
      <c r="R26" s="201">
        <v>17.98</v>
      </c>
      <c r="S26" s="201">
        <v>11.19</v>
      </c>
      <c r="T26" s="201">
        <v>0</v>
      </c>
      <c r="U26" s="201">
        <v>59.97</v>
      </c>
      <c r="V26" s="201">
        <v>3.83</v>
      </c>
      <c r="W26" s="201">
        <v>19.68</v>
      </c>
      <c r="X26" s="201">
        <v>62.55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59.01</v>
      </c>
      <c r="AQ26" s="201">
        <v>38.25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442.78</v>
      </c>
      <c r="L27" s="201">
        <v>6.06</v>
      </c>
      <c r="M27" s="201">
        <v>61.57</v>
      </c>
      <c r="N27" s="201">
        <v>50.09</v>
      </c>
      <c r="O27" s="201">
        <v>70.760000000000005</v>
      </c>
      <c r="P27" s="201">
        <v>23.96</v>
      </c>
      <c r="Q27" s="201">
        <v>4.62</v>
      </c>
      <c r="R27" s="201">
        <v>17.98</v>
      </c>
      <c r="S27" s="201">
        <v>11.19</v>
      </c>
      <c r="T27" s="201">
        <v>0</v>
      </c>
      <c r="U27" s="201">
        <v>59.97</v>
      </c>
      <c r="V27" s="201">
        <v>3.83</v>
      </c>
      <c r="W27" s="201">
        <v>19.68</v>
      </c>
      <c r="X27" s="201">
        <v>62.55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59.01</v>
      </c>
      <c r="AQ27" s="201">
        <v>38.25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489.41</v>
      </c>
      <c r="L28" s="201">
        <v>5.79</v>
      </c>
      <c r="M28" s="201">
        <v>61.57</v>
      </c>
      <c r="N28" s="201">
        <v>50.09</v>
      </c>
      <c r="O28" s="201">
        <v>70.760000000000005</v>
      </c>
      <c r="P28" s="201">
        <v>23.96</v>
      </c>
      <c r="Q28" s="201">
        <v>4.62</v>
      </c>
      <c r="R28" s="201">
        <v>17.98</v>
      </c>
      <c r="S28" s="201">
        <v>11.19</v>
      </c>
      <c r="T28" s="201">
        <v>0</v>
      </c>
      <c r="U28" s="201">
        <v>59.97</v>
      </c>
      <c r="V28" s="201">
        <v>3.83</v>
      </c>
      <c r="W28" s="201">
        <v>19.68</v>
      </c>
      <c r="X28" s="201">
        <v>62.55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59.01</v>
      </c>
      <c r="AQ28" s="201">
        <v>38.25</v>
      </c>
      <c r="AR28" s="201">
        <v>0.73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489.41</v>
      </c>
      <c r="L29" s="201">
        <v>5.98</v>
      </c>
      <c r="M29" s="201">
        <v>61.57</v>
      </c>
      <c r="N29" s="201">
        <v>50.09</v>
      </c>
      <c r="O29" s="201">
        <v>70.760000000000005</v>
      </c>
      <c r="P29" s="201">
        <v>23.96</v>
      </c>
      <c r="Q29" s="201">
        <v>4.62</v>
      </c>
      <c r="R29" s="201">
        <v>17.98</v>
      </c>
      <c r="S29" s="201">
        <v>11.19</v>
      </c>
      <c r="T29" s="201">
        <v>0</v>
      </c>
      <c r="U29" s="201">
        <v>59.97</v>
      </c>
      <c r="V29" s="201">
        <v>3.83</v>
      </c>
      <c r="W29" s="201">
        <v>19.68</v>
      </c>
      <c r="X29" s="201">
        <v>62.55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59.01</v>
      </c>
      <c r="AQ29" s="201">
        <v>38.25</v>
      </c>
      <c r="AR29" s="201">
        <v>6.84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485.93</v>
      </c>
      <c r="L30" s="201">
        <v>6.06</v>
      </c>
      <c r="M30" s="201">
        <v>61.57</v>
      </c>
      <c r="N30" s="201">
        <v>50.09</v>
      </c>
      <c r="O30" s="201">
        <v>70.760000000000005</v>
      </c>
      <c r="P30" s="201">
        <v>23.96</v>
      </c>
      <c r="Q30" s="201">
        <v>4.62</v>
      </c>
      <c r="R30" s="201">
        <v>17.98</v>
      </c>
      <c r="S30" s="201">
        <v>10.039999999999999</v>
      </c>
      <c r="T30" s="201">
        <v>0</v>
      </c>
      <c r="U30" s="201">
        <v>59.97</v>
      </c>
      <c r="V30" s="201">
        <v>3.83</v>
      </c>
      <c r="W30" s="201">
        <v>19.68</v>
      </c>
      <c r="X30" s="201">
        <v>62.55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59.01</v>
      </c>
      <c r="AQ30" s="201">
        <v>38.25</v>
      </c>
      <c r="AR30" s="201">
        <v>15.94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489.41</v>
      </c>
      <c r="L31" s="201">
        <v>6.06</v>
      </c>
      <c r="M31" s="201">
        <v>61.57</v>
      </c>
      <c r="N31" s="201">
        <v>50.09</v>
      </c>
      <c r="O31" s="201">
        <v>70.760000000000005</v>
      </c>
      <c r="P31" s="201">
        <v>23.96</v>
      </c>
      <c r="Q31" s="201">
        <v>4.62</v>
      </c>
      <c r="R31" s="201">
        <v>17.98</v>
      </c>
      <c r="S31" s="201">
        <v>11.07</v>
      </c>
      <c r="T31" s="201">
        <v>0</v>
      </c>
      <c r="U31" s="201">
        <v>59.97</v>
      </c>
      <c r="V31" s="201">
        <v>3.83</v>
      </c>
      <c r="W31" s="201">
        <v>19.68</v>
      </c>
      <c r="X31" s="201">
        <v>62.55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59.01</v>
      </c>
      <c r="AQ31" s="201">
        <v>38.25</v>
      </c>
      <c r="AR31" s="201">
        <v>28.77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489.41</v>
      </c>
      <c r="L32" s="201">
        <v>6.06</v>
      </c>
      <c r="M32" s="201">
        <v>61.57</v>
      </c>
      <c r="N32" s="201">
        <v>50.09</v>
      </c>
      <c r="O32" s="201">
        <v>70.760000000000005</v>
      </c>
      <c r="P32" s="201">
        <v>23.96</v>
      </c>
      <c r="Q32" s="201">
        <v>4.62</v>
      </c>
      <c r="R32" s="201">
        <v>17.98</v>
      </c>
      <c r="S32" s="201">
        <v>11.19</v>
      </c>
      <c r="T32" s="201">
        <v>0</v>
      </c>
      <c r="U32" s="201">
        <v>59.97</v>
      </c>
      <c r="V32" s="201">
        <v>3.83</v>
      </c>
      <c r="W32" s="201">
        <v>19.68</v>
      </c>
      <c r="X32" s="201">
        <v>62.55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59.01</v>
      </c>
      <c r="AQ32" s="201">
        <v>38.25</v>
      </c>
      <c r="AR32" s="201">
        <v>41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489.41</v>
      </c>
      <c r="L33" s="201">
        <v>6.06</v>
      </c>
      <c r="M33" s="201">
        <v>61.57</v>
      </c>
      <c r="N33" s="201">
        <v>50.09</v>
      </c>
      <c r="O33" s="201">
        <v>70.760000000000005</v>
      </c>
      <c r="P33" s="201">
        <v>23.96</v>
      </c>
      <c r="Q33" s="201">
        <v>4.62</v>
      </c>
      <c r="R33" s="201">
        <v>17.98</v>
      </c>
      <c r="S33" s="201">
        <v>11.19</v>
      </c>
      <c r="T33" s="201">
        <v>0</v>
      </c>
      <c r="U33" s="201">
        <v>59.97</v>
      </c>
      <c r="V33" s="201">
        <v>3.83</v>
      </c>
      <c r="W33" s="201">
        <v>19.68</v>
      </c>
      <c r="X33" s="201">
        <v>62.55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59.01</v>
      </c>
      <c r="AQ33" s="201">
        <v>38.25</v>
      </c>
      <c r="AR33" s="201">
        <v>44.5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489.41</v>
      </c>
      <c r="L34" s="201">
        <v>6.06</v>
      </c>
      <c r="M34" s="201">
        <v>61.57</v>
      </c>
      <c r="N34" s="201">
        <v>50.09</v>
      </c>
      <c r="O34" s="201">
        <v>70.760000000000005</v>
      </c>
      <c r="P34" s="201">
        <v>23.96</v>
      </c>
      <c r="Q34" s="201">
        <v>4.62</v>
      </c>
      <c r="R34" s="201">
        <v>17.98</v>
      </c>
      <c r="S34" s="201">
        <v>11.19</v>
      </c>
      <c r="T34" s="201">
        <v>0</v>
      </c>
      <c r="U34" s="201">
        <v>59.97</v>
      </c>
      <c r="V34" s="201">
        <v>3.83</v>
      </c>
      <c r="W34" s="201">
        <v>19.68</v>
      </c>
      <c r="X34" s="201">
        <v>62.55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59.01</v>
      </c>
      <c r="AQ34" s="201">
        <v>38.25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489.41</v>
      </c>
      <c r="L35" s="201">
        <v>6.06</v>
      </c>
      <c r="M35" s="201">
        <v>61.57</v>
      </c>
      <c r="N35" s="201">
        <v>50.09</v>
      </c>
      <c r="O35" s="201">
        <v>70.760000000000005</v>
      </c>
      <c r="P35" s="201">
        <v>23.96</v>
      </c>
      <c r="Q35" s="201">
        <v>4.62</v>
      </c>
      <c r="R35" s="201">
        <v>17.98</v>
      </c>
      <c r="S35" s="201">
        <v>11.19</v>
      </c>
      <c r="T35" s="201">
        <v>0</v>
      </c>
      <c r="U35" s="201">
        <v>59.97</v>
      </c>
      <c r="V35" s="201">
        <v>3.83</v>
      </c>
      <c r="W35" s="201">
        <v>19.68</v>
      </c>
      <c r="X35" s="201">
        <v>62.55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59.01</v>
      </c>
      <c r="AQ35" s="201">
        <v>38.25</v>
      </c>
      <c r="AR35" s="201">
        <v>44.5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489.41</v>
      </c>
      <c r="L36" s="201">
        <v>6.06</v>
      </c>
      <c r="M36" s="201">
        <v>61.57</v>
      </c>
      <c r="N36" s="201">
        <v>50.09</v>
      </c>
      <c r="O36" s="201">
        <v>70.760000000000005</v>
      </c>
      <c r="P36" s="201">
        <v>23.96</v>
      </c>
      <c r="Q36" s="201">
        <v>4.62</v>
      </c>
      <c r="R36" s="201">
        <v>17.98</v>
      </c>
      <c r="S36" s="201">
        <v>11.19</v>
      </c>
      <c r="T36" s="201">
        <v>0</v>
      </c>
      <c r="U36" s="201">
        <v>59.97</v>
      </c>
      <c r="V36" s="201">
        <v>3.83</v>
      </c>
      <c r="W36" s="201">
        <v>19.68</v>
      </c>
      <c r="X36" s="201">
        <v>62.55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59.01</v>
      </c>
      <c r="AQ36" s="201">
        <v>38.25</v>
      </c>
      <c r="AR36" s="201">
        <v>44.5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489.41</v>
      </c>
      <c r="L37" s="201">
        <v>6.06</v>
      </c>
      <c r="M37" s="201">
        <v>61.57</v>
      </c>
      <c r="N37" s="201">
        <v>50.09</v>
      </c>
      <c r="O37" s="201">
        <v>70.760000000000005</v>
      </c>
      <c r="P37" s="201">
        <v>23.96</v>
      </c>
      <c r="Q37" s="201">
        <v>4.62</v>
      </c>
      <c r="R37" s="201">
        <v>17.98</v>
      </c>
      <c r="S37" s="201">
        <v>11.19</v>
      </c>
      <c r="T37" s="201">
        <v>0</v>
      </c>
      <c r="U37" s="201">
        <v>59.97</v>
      </c>
      <c r="V37" s="201">
        <v>3.83</v>
      </c>
      <c r="W37" s="201">
        <v>19.68</v>
      </c>
      <c r="X37" s="201">
        <v>62.55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59.55</v>
      </c>
      <c r="AQ37" s="201">
        <v>38.25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489.41</v>
      </c>
      <c r="L38" s="201">
        <v>6.06</v>
      </c>
      <c r="M38" s="201">
        <v>61.57</v>
      </c>
      <c r="N38" s="201">
        <v>50.09</v>
      </c>
      <c r="O38" s="201">
        <v>70.760000000000005</v>
      </c>
      <c r="P38" s="201">
        <v>23.96</v>
      </c>
      <c r="Q38" s="201">
        <v>4.62</v>
      </c>
      <c r="R38" s="201">
        <v>17.98</v>
      </c>
      <c r="S38" s="201">
        <v>11.19</v>
      </c>
      <c r="T38" s="201">
        <v>0</v>
      </c>
      <c r="U38" s="201">
        <v>59.97</v>
      </c>
      <c r="V38" s="201">
        <v>3.83</v>
      </c>
      <c r="W38" s="201">
        <v>19.68</v>
      </c>
      <c r="X38" s="201">
        <v>62.55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59.55</v>
      </c>
      <c r="AQ38" s="201">
        <v>38.25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489.41</v>
      </c>
      <c r="L39" s="201">
        <v>6.06</v>
      </c>
      <c r="M39" s="201">
        <v>61.57</v>
      </c>
      <c r="N39" s="201">
        <v>50.09</v>
      </c>
      <c r="O39" s="201">
        <v>70.760000000000005</v>
      </c>
      <c r="P39" s="201">
        <v>23.96</v>
      </c>
      <c r="Q39" s="201">
        <v>4.62</v>
      </c>
      <c r="R39" s="201">
        <v>17.98</v>
      </c>
      <c r="S39" s="201">
        <v>11.19</v>
      </c>
      <c r="T39" s="201">
        <v>0</v>
      </c>
      <c r="U39" s="201">
        <v>59.97</v>
      </c>
      <c r="V39" s="201">
        <v>3.83</v>
      </c>
      <c r="W39" s="201">
        <v>19.68</v>
      </c>
      <c r="X39" s="201">
        <v>62.55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59.01</v>
      </c>
      <c r="AQ39" s="201">
        <v>38.25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489.41</v>
      </c>
      <c r="L40" s="201">
        <v>6.05</v>
      </c>
      <c r="M40" s="201">
        <v>61.57</v>
      </c>
      <c r="N40" s="201">
        <v>50.09</v>
      </c>
      <c r="O40" s="201">
        <v>70.760000000000005</v>
      </c>
      <c r="P40" s="201">
        <v>23.96</v>
      </c>
      <c r="Q40" s="201">
        <v>4.62</v>
      </c>
      <c r="R40" s="201">
        <v>17.98</v>
      </c>
      <c r="S40" s="201">
        <v>11.19</v>
      </c>
      <c r="T40" s="201">
        <v>0</v>
      </c>
      <c r="U40" s="201">
        <v>59.97</v>
      </c>
      <c r="V40" s="201">
        <v>3.83</v>
      </c>
      <c r="W40" s="201">
        <v>19.68</v>
      </c>
      <c r="X40" s="201">
        <v>62.55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59.01</v>
      </c>
      <c r="AQ40" s="201">
        <v>38.25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489.41</v>
      </c>
      <c r="L41" s="201">
        <v>6.06</v>
      </c>
      <c r="M41" s="201">
        <v>61.57</v>
      </c>
      <c r="N41" s="201">
        <v>50.09</v>
      </c>
      <c r="O41" s="201">
        <v>70.760000000000005</v>
      </c>
      <c r="P41" s="201">
        <v>23.96</v>
      </c>
      <c r="Q41" s="201">
        <v>4.62</v>
      </c>
      <c r="R41" s="201">
        <v>17.98</v>
      </c>
      <c r="S41" s="201">
        <v>11.19</v>
      </c>
      <c r="T41" s="201">
        <v>0</v>
      </c>
      <c r="U41" s="201">
        <v>59.97</v>
      </c>
      <c r="V41" s="201">
        <v>3.83</v>
      </c>
      <c r="W41" s="201">
        <v>19.68</v>
      </c>
      <c r="X41" s="201">
        <v>62.55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59.01</v>
      </c>
      <c r="AQ41" s="201">
        <v>38.25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449.31</v>
      </c>
      <c r="L42" s="201">
        <v>6.06</v>
      </c>
      <c r="M42" s="201">
        <v>61.57</v>
      </c>
      <c r="N42" s="201">
        <v>50.09</v>
      </c>
      <c r="O42" s="201">
        <v>70.760000000000005</v>
      </c>
      <c r="P42" s="201">
        <v>23.96</v>
      </c>
      <c r="Q42" s="201">
        <v>4.62</v>
      </c>
      <c r="R42" s="201">
        <v>17.98</v>
      </c>
      <c r="S42" s="201">
        <v>11.19</v>
      </c>
      <c r="T42" s="201">
        <v>0</v>
      </c>
      <c r="U42" s="201">
        <v>59.97</v>
      </c>
      <c r="V42" s="201">
        <v>3.83</v>
      </c>
      <c r="W42" s="201">
        <v>19.68</v>
      </c>
      <c r="X42" s="201">
        <v>62.55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59.01</v>
      </c>
      <c r="AQ42" s="201">
        <v>38.25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449.31</v>
      </c>
      <c r="L43" s="201">
        <v>6.06</v>
      </c>
      <c r="M43" s="201">
        <v>61.57</v>
      </c>
      <c r="N43" s="201">
        <v>50.09</v>
      </c>
      <c r="O43" s="201">
        <v>70.760000000000005</v>
      </c>
      <c r="P43" s="201">
        <v>23.96</v>
      </c>
      <c r="Q43" s="201">
        <v>4.62</v>
      </c>
      <c r="R43" s="201">
        <v>17.98</v>
      </c>
      <c r="S43" s="201">
        <v>11.19</v>
      </c>
      <c r="T43" s="201">
        <v>0</v>
      </c>
      <c r="U43" s="201">
        <v>59.97</v>
      </c>
      <c r="V43" s="201">
        <v>3.83</v>
      </c>
      <c r="W43" s="201">
        <v>19.68</v>
      </c>
      <c r="X43" s="201">
        <v>62.55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59.01</v>
      </c>
      <c r="AQ43" s="201">
        <v>38.25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426</v>
      </c>
      <c r="L44" s="201">
        <v>6.06</v>
      </c>
      <c r="M44" s="201">
        <v>61.57</v>
      </c>
      <c r="N44" s="201">
        <v>50.09</v>
      </c>
      <c r="O44" s="201">
        <v>70.760000000000005</v>
      </c>
      <c r="P44" s="201">
        <v>23.96</v>
      </c>
      <c r="Q44" s="201">
        <v>4.62</v>
      </c>
      <c r="R44" s="201">
        <v>17.98</v>
      </c>
      <c r="S44" s="201">
        <v>11.19</v>
      </c>
      <c r="T44" s="201">
        <v>0</v>
      </c>
      <c r="U44" s="201">
        <v>59.97</v>
      </c>
      <c r="V44" s="201">
        <v>3.83</v>
      </c>
      <c r="W44" s="201">
        <v>19.68</v>
      </c>
      <c r="X44" s="201">
        <v>62.55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59.01</v>
      </c>
      <c r="AQ44" s="201">
        <v>38.25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377.56</v>
      </c>
      <c r="L45" s="201">
        <v>6.06</v>
      </c>
      <c r="M45" s="201">
        <v>61.57</v>
      </c>
      <c r="N45" s="201">
        <v>50.09</v>
      </c>
      <c r="O45" s="201">
        <v>70.760000000000005</v>
      </c>
      <c r="P45" s="201">
        <v>23.96</v>
      </c>
      <c r="Q45" s="201">
        <v>4.62</v>
      </c>
      <c r="R45" s="201">
        <v>17.98</v>
      </c>
      <c r="S45" s="201">
        <v>11.19</v>
      </c>
      <c r="T45" s="201">
        <v>0</v>
      </c>
      <c r="U45" s="201">
        <v>59.97</v>
      </c>
      <c r="V45" s="201">
        <v>3.83</v>
      </c>
      <c r="W45" s="201">
        <v>19.68</v>
      </c>
      <c r="X45" s="201">
        <v>62.55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59.01</v>
      </c>
      <c r="AQ45" s="201">
        <v>38.25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333.09</v>
      </c>
      <c r="L46" s="201">
        <v>6.06</v>
      </c>
      <c r="M46" s="201">
        <v>61.57</v>
      </c>
      <c r="N46" s="201">
        <v>50.09</v>
      </c>
      <c r="O46" s="201">
        <v>70.760000000000005</v>
      </c>
      <c r="P46" s="201">
        <v>23.96</v>
      </c>
      <c r="Q46" s="201">
        <v>4.62</v>
      </c>
      <c r="R46" s="201">
        <v>17.98</v>
      </c>
      <c r="S46" s="201">
        <v>11.19</v>
      </c>
      <c r="T46" s="201">
        <v>0</v>
      </c>
      <c r="U46" s="201">
        <v>59.97</v>
      </c>
      <c r="V46" s="201">
        <v>3.83</v>
      </c>
      <c r="W46" s="201">
        <v>19.68</v>
      </c>
      <c r="X46" s="201">
        <v>62.55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59.01</v>
      </c>
      <c r="AQ46" s="201">
        <v>38.25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265.81</v>
      </c>
      <c r="L47" s="201">
        <v>6.06</v>
      </c>
      <c r="M47" s="201">
        <v>61.57</v>
      </c>
      <c r="N47" s="201">
        <v>50.09</v>
      </c>
      <c r="O47" s="201">
        <v>70.760000000000005</v>
      </c>
      <c r="P47" s="201">
        <v>23.96</v>
      </c>
      <c r="Q47" s="201">
        <v>4.62</v>
      </c>
      <c r="R47" s="201">
        <v>17.98</v>
      </c>
      <c r="S47" s="201">
        <v>11.19</v>
      </c>
      <c r="T47" s="201">
        <v>0</v>
      </c>
      <c r="U47" s="201">
        <v>59.97</v>
      </c>
      <c r="V47" s="201">
        <v>3.83</v>
      </c>
      <c r="W47" s="201">
        <v>19.68</v>
      </c>
      <c r="X47" s="201">
        <v>62.55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59.01</v>
      </c>
      <c r="AQ47" s="201">
        <v>38.25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267.2</v>
      </c>
      <c r="L48" s="201">
        <v>6.06</v>
      </c>
      <c r="M48" s="201">
        <v>61.57</v>
      </c>
      <c r="N48" s="201">
        <v>50.09</v>
      </c>
      <c r="O48" s="201">
        <v>70.760000000000005</v>
      </c>
      <c r="P48" s="201">
        <v>23.96</v>
      </c>
      <c r="Q48" s="201">
        <v>4.62</v>
      </c>
      <c r="R48" s="201">
        <v>17.98</v>
      </c>
      <c r="S48" s="201">
        <v>11.19</v>
      </c>
      <c r="T48" s="201">
        <v>0</v>
      </c>
      <c r="U48" s="201">
        <v>59.97</v>
      </c>
      <c r="V48" s="201">
        <v>3.83</v>
      </c>
      <c r="W48" s="201">
        <v>19.68</v>
      </c>
      <c r="X48" s="201">
        <v>62.55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59.01</v>
      </c>
      <c r="AQ48" s="201">
        <v>38.25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267.44</v>
      </c>
      <c r="L49" s="201">
        <v>6.06</v>
      </c>
      <c r="M49" s="201">
        <v>61.57</v>
      </c>
      <c r="N49" s="201">
        <v>50.09</v>
      </c>
      <c r="O49" s="201">
        <v>70.760000000000005</v>
      </c>
      <c r="P49" s="201">
        <v>23.96</v>
      </c>
      <c r="Q49" s="201">
        <v>4.62</v>
      </c>
      <c r="R49" s="201">
        <v>17.98</v>
      </c>
      <c r="S49" s="201">
        <v>11.19</v>
      </c>
      <c r="T49" s="201">
        <v>0</v>
      </c>
      <c r="U49" s="201">
        <v>59.97</v>
      </c>
      <c r="V49" s="201">
        <v>3.83</v>
      </c>
      <c r="W49" s="201">
        <v>19.68</v>
      </c>
      <c r="X49" s="201">
        <v>62.55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59.01</v>
      </c>
      <c r="AQ49" s="201">
        <v>38.25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267.44</v>
      </c>
      <c r="L50" s="201">
        <v>6.06</v>
      </c>
      <c r="M50" s="201">
        <v>61.57</v>
      </c>
      <c r="N50" s="201">
        <v>50.09</v>
      </c>
      <c r="O50" s="201">
        <v>70.760000000000005</v>
      </c>
      <c r="P50" s="201">
        <v>23.96</v>
      </c>
      <c r="Q50" s="201">
        <v>4.62</v>
      </c>
      <c r="R50" s="201">
        <v>17.98</v>
      </c>
      <c r="S50" s="201">
        <v>11.19</v>
      </c>
      <c r="T50" s="201">
        <v>0</v>
      </c>
      <c r="U50" s="201">
        <v>59.97</v>
      </c>
      <c r="V50" s="201">
        <v>3.83</v>
      </c>
      <c r="W50" s="201">
        <v>19.68</v>
      </c>
      <c r="X50" s="201">
        <v>62.55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59.01</v>
      </c>
      <c r="AQ50" s="201">
        <v>38.25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269.41000000000003</v>
      </c>
      <c r="L51" s="201">
        <v>6.06</v>
      </c>
      <c r="M51" s="201">
        <v>61.57</v>
      </c>
      <c r="N51" s="201">
        <v>50.09</v>
      </c>
      <c r="O51" s="201">
        <v>70.760000000000005</v>
      </c>
      <c r="P51" s="201">
        <v>23.96</v>
      </c>
      <c r="Q51" s="201">
        <v>4.62</v>
      </c>
      <c r="R51" s="201">
        <v>17.98</v>
      </c>
      <c r="S51" s="201">
        <v>11.19</v>
      </c>
      <c r="T51" s="201">
        <v>0</v>
      </c>
      <c r="U51" s="201">
        <v>59.97</v>
      </c>
      <c r="V51" s="201">
        <v>3.83</v>
      </c>
      <c r="W51" s="201">
        <v>19.68</v>
      </c>
      <c r="X51" s="201">
        <v>62.55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59.01</v>
      </c>
      <c r="AQ51" s="201">
        <v>38.25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269.41000000000003</v>
      </c>
      <c r="L52" s="201">
        <v>3.36</v>
      </c>
      <c r="M52" s="201">
        <v>61.57</v>
      </c>
      <c r="N52" s="201">
        <v>50.09</v>
      </c>
      <c r="O52" s="201">
        <v>70.760000000000005</v>
      </c>
      <c r="P52" s="201">
        <v>23.96</v>
      </c>
      <c r="Q52" s="201">
        <v>2.56</v>
      </c>
      <c r="R52" s="201">
        <v>17.98</v>
      </c>
      <c r="S52" s="201">
        <v>6.2</v>
      </c>
      <c r="T52" s="201">
        <v>0</v>
      </c>
      <c r="U52" s="201">
        <v>59.97</v>
      </c>
      <c r="V52" s="201">
        <v>3.83</v>
      </c>
      <c r="W52" s="201">
        <v>19.68</v>
      </c>
      <c r="X52" s="201">
        <v>62.55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59.01</v>
      </c>
      <c r="AQ52" s="201">
        <v>38.25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269.41000000000003</v>
      </c>
      <c r="L53" s="201">
        <v>3.36</v>
      </c>
      <c r="M53" s="201">
        <v>61.57</v>
      </c>
      <c r="N53" s="201">
        <v>50.09</v>
      </c>
      <c r="O53" s="201">
        <v>70.760000000000005</v>
      </c>
      <c r="P53" s="201">
        <v>23.96</v>
      </c>
      <c r="Q53" s="201">
        <v>2.56</v>
      </c>
      <c r="R53" s="201">
        <v>17.98</v>
      </c>
      <c r="S53" s="201">
        <v>6.2</v>
      </c>
      <c r="T53" s="201">
        <v>0</v>
      </c>
      <c r="U53" s="201">
        <v>59.97</v>
      </c>
      <c r="V53" s="201">
        <v>3.83</v>
      </c>
      <c r="W53" s="201">
        <v>19.68</v>
      </c>
      <c r="X53" s="201">
        <v>62.55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59.01</v>
      </c>
      <c r="AQ53" s="201">
        <v>14.48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269.41000000000003</v>
      </c>
      <c r="L54" s="201">
        <v>3.36</v>
      </c>
      <c r="M54" s="201">
        <v>61.57</v>
      </c>
      <c r="N54" s="201">
        <v>50.09</v>
      </c>
      <c r="O54" s="201">
        <v>70.760000000000005</v>
      </c>
      <c r="P54" s="201">
        <v>23.96</v>
      </c>
      <c r="Q54" s="201">
        <v>2.56</v>
      </c>
      <c r="R54" s="201">
        <v>9.9499999999999993</v>
      </c>
      <c r="S54" s="201">
        <v>6.2</v>
      </c>
      <c r="T54" s="201">
        <v>0</v>
      </c>
      <c r="U54" s="201">
        <v>59.97</v>
      </c>
      <c r="V54" s="201">
        <v>2.5</v>
      </c>
      <c r="W54" s="201">
        <v>19.68</v>
      </c>
      <c r="X54" s="201">
        <v>62.55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38.619999999999997</v>
      </c>
      <c r="AQ54" s="201">
        <v>14.48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269.41000000000003</v>
      </c>
      <c r="L55" s="201">
        <v>3.39</v>
      </c>
      <c r="M55" s="201">
        <v>61.57</v>
      </c>
      <c r="N55" s="201">
        <v>50.09</v>
      </c>
      <c r="O55" s="201">
        <v>70.760000000000005</v>
      </c>
      <c r="P55" s="201">
        <v>23.96</v>
      </c>
      <c r="Q55" s="201">
        <v>2.56</v>
      </c>
      <c r="R55" s="201">
        <v>9.9499999999999993</v>
      </c>
      <c r="S55" s="201">
        <v>6.2</v>
      </c>
      <c r="T55" s="201">
        <v>0</v>
      </c>
      <c r="U55" s="201">
        <v>59.97</v>
      </c>
      <c r="V55" s="201">
        <v>2.5</v>
      </c>
      <c r="W55" s="201">
        <v>19.68</v>
      </c>
      <c r="X55" s="201">
        <v>62.56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28.96</v>
      </c>
      <c r="AQ55" s="201">
        <v>14.48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269.41000000000003</v>
      </c>
      <c r="L56" s="201">
        <v>3.36</v>
      </c>
      <c r="M56" s="201">
        <v>61.57</v>
      </c>
      <c r="N56" s="201">
        <v>50.09</v>
      </c>
      <c r="O56" s="201">
        <v>70.760000000000005</v>
      </c>
      <c r="P56" s="201">
        <v>23.96</v>
      </c>
      <c r="Q56" s="201">
        <v>2.56</v>
      </c>
      <c r="R56" s="201">
        <v>9.9499999999999993</v>
      </c>
      <c r="S56" s="201">
        <v>6.24</v>
      </c>
      <c r="T56" s="201">
        <v>0</v>
      </c>
      <c r="U56" s="201">
        <v>59.97</v>
      </c>
      <c r="V56" s="201">
        <v>2.5</v>
      </c>
      <c r="W56" s="201">
        <v>19.68</v>
      </c>
      <c r="X56" s="201">
        <v>62.56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28.96</v>
      </c>
      <c r="AQ56" s="201">
        <v>14.48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269.41000000000003</v>
      </c>
      <c r="L57" s="201">
        <v>3.36</v>
      </c>
      <c r="M57" s="201">
        <v>61.57</v>
      </c>
      <c r="N57" s="201">
        <v>50.09</v>
      </c>
      <c r="O57" s="201">
        <v>70.760000000000005</v>
      </c>
      <c r="P57" s="201">
        <v>23.96</v>
      </c>
      <c r="Q57" s="201">
        <v>2.56</v>
      </c>
      <c r="R57" s="201">
        <v>9.9499999999999993</v>
      </c>
      <c r="S57" s="201">
        <v>6.24</v>
      </c>
      <c r="T57" s="201">
        <v>0</v>
      </c>
      <c r="U57" s="201">
        <v>59.97</v>
      </c>
      <c r="V57" s="201">
        <v>2.5</v>
      </c>
      <c r="W57" s="201">
        <v>9.65</v>
      </c>
      <c r="X57" s="201">
        <v>33.79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28.96</v>
      </c>
      <c r="AQ57" s="201">
        <v>14.48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269.41000000000003</v>
      </c>
      <c r="L58" s="201">
        <v>3.36</v>
      </c>
      <c r="M58" s="201">
        <v>61.57</v>
      </c>
      <c r="N58" s="201">
        <v>50.09</v>
      </c>
      <c r="O58" s="201">
        <v>70.760000000000005</v>
      </c>
      <c r="P58" s="201">
        <v>23.96</v>
      </c>
      <c r="Q58" s="201">
        <v>2.56</v>
      </c>
      <c r="R58" s="201">
        <v>9.9499999999999993</v>
      </c>
      <c r="S58" s="201">
        <v>6.2</v>
      </c>
      <c r="T58" s="201">
        <v>0</v>
      </c>
      <c r="U58" s="201">
        <v>59.97</v>
      </c>
      <c r="V58" s="201">
        <v>2.5</v>
      </c>
      <c r="W58" s="201">
        <v>9.65</v>
      </c>
      <c r="X58" s="201">
        <v>33.79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28.96</v>
      </c>
      <c r="AQ58" s="201">
        <v>14.48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269.41000000000003</v>
      </c>
      <c r="L59" s="201">
        <v>3.36</v>
      </c>
      <c r="M59" s="201">
        <v>61.57</v>
      </c>
      <c r="N59" s="201">
        <v>50.09</v>
      </c>
      <c r="O59" s="201">
        <v>70.760000000000005</v>
      </c>
      <c r="P59" s="201">
        <v>23.96</v>
      </c>
      <c r="Q59" s="201">
        <v>2.56</v>
      </c>
      <c r="R59" s="201">
        <v>9.9499999999999993</v>
      </c>
      <c r="S59" s="201">
        <v>6.2</v>
      </c>
      <c r="T59" s="201">
        <v>0</v>
      </c>
      <c r="U59" s="201">
        <v>59.97</v>
      </c>
      <c r="V59" s="201">
        <v>2.5</v>
      </c>
      <c r="W59" s="201">
        <v>9.65</v>
      </c>
      <c r="X59" s="201">
        <v>33.79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28.96</v>
      </c>
      <c r="AQ59" s="201">
        <v>14.48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269.41000000000003</v>
      </c>
      <c r="L60" s="201">
        <v>3.36</v>
      </c>
      <c r="M60" s="201">
        <v>61.57</v>
      </c>
      <c r="N60" s="201">
        <v>50.09</v>
      </c>
      <c r="O60" s="201">
        <v>70.760000000000005</v>
      </c>
      <c r="P60" s="201">
        <v>23.96</v>
      </c>
      <c r="Q60" s="201">
        <v>2.56</v>
      </c>
      <c r="R60" s="201">
        <v>9.9499999999999993</v>
      </c>
      <c r="S60" s="201">
        <v>6.2</v>
      </c>
      <c r="T60" s="201">
        <v>0</v>
      </c>
      <c r="U60" s="201">
        <v>59.97</v>
      </c>
      <c r="V60" s="201">
        <v>2.5</v>
      </c>
      <c r="W60" s="201">
        <v>9.65</v>
      </c>
      <c r="X60" s="201">
        <v>33.79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28.96</v>
      </c>
      <c r="AQ60" s="201">
        <v>14.48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269.41000000000003</v>
      </c>
      <c r="L61" s="201">
        <v>3.36</v>
      </c>
      <c r="M61" s="201">
        <v>61.57</v>
      </c>
      <c r="N61" s="201">
        <v>50.09</v>
      </c>
      <c r="O61" s="201">
        <v>70.760000000000005</v>
      </c>
      <c r="P61" s="201">
        <v>23.96</v>
      </c>
      <c r="Q61" s="201">
        <v>2.56</v>
      </c>
      <c r="R61" s="201">
        <v>9.9499999999999993</v>
      </c>
      <c r="S61" s="201">
        <v>6.2</v>
      </c>
      <c r="T61" s="201">
        <v>0</v>
      </c>
      <c r="U61" s="201">
        <v>59.97</v>
      </c>
      <c r="V61" s="201">
        <v>2.5</v>
      </c>
      <c r="W61" s="201">
        <v>9.65</v>
      </c>
      <c r="X61" s="201">
        <v>33.79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28.96</v>
      </c>
      <c r="AQ61" s="201">
        <v>14.48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269.41000000000003</v>
      </c>
      <c r="L62" s="201">
        <v>3.36</v>
      </c>
      <c r="M62" s="201">
        <v>61.57</v>
      </c>
      <c r="N62" s="201">
        <v>50.09</v>
      </c>
      <c r="O62" s="201">
        <v>70.760000000000005</v>
      </c>
      <c r="P62" s="201">
        <v>23.96</v>
      </c>
      <c r="Q62" s="201">
        <v>2.56</v>
      </c>
      <c r="R62" s="201">
        <v>9.9499999999999993</v>
      </c>
      <c r="S62" s="201">
        <v>6.2</v>
      </c>
      <c r="T62" s="201">
        <v>0</v>
      </c>
      <c r="U62" s="201">
        <v>59.97</v>
      </c>
      <c r="V62" s="201">
        <v>2.5</v>
      </c>
      <c r="W62" s="201">
        <v>9.65</v>
      </c>
      <c r="X62" s="201">
        <v>33.79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28.96</v>
      </c>
      <c r="AQ62" s="201">
        <v>14.48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269.41000000000003</v>
      </c>
      <c r="L63" s="201">
        <v>3.36</v>
      </c>
      <c r="M63" s="201">
        <v>61.57</v>
      </c>
      <c r="N63" s="201">
        <v>50.09</v>
      </c>
      <c r="O63" s="201">
        <v>70.760000000000005</v>
      </c>
      <c r="P63" s="201">
        <v>25.47</v>
      </c>
      <c r="Q63" s="201">
        <v>2.56</v>
      </c>
      <c r="R63" s="201">
        <v>9.9499999999999993</v>
      </c>
      <c r="S63" s="201">
        <v>6.2</v>
      </c>
      <c r="T63" s="201">
        <v>0</v>
      </c>
      <c r="U63" s="201">
        <v>59.97</v>
      </c>
      <c r="V63" s="201">
        <v>2.5</v>
      </c>
      <c r="W63" s="201">
        <v>9.65</v>
      </c>
      <c r="X63" s="201">
        <v>33.79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28.96</v>
      </c>
      <c r="AQ63" s="201">
        <v>14.48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269.41000000000003</v>
      </c>
      <c r="L64" s="201">
        <v>3.36</v>
      </c>
      <c r="M64" s="201">
        <v>61.57</v>
      </c>
      <c r="N64" s="201">
        <v>50.09</v>
      </c>
      <c r="O64" s="201">
        <v>70.760000000000005</v>
      </c>
      <c r="P64" s="201">
        <v>25.76</v>
      </c>
      <c r="Q64" s="201">
        <v>2.56</v>
      </c>
      <c r="R64" s="201">
        <v>9.9499999999999993</v>
      </c>
      <c r="S64" s="201">
        <v>6.2</v>
      </c>
      <c r="T64" s="201">
        <v>0</v>
      </c>
      <c r="U64" s="201">
        <v>59.97</v>
      </c>
      <c r="V64" s="201">
        <v>2.5</v>
      </c>
      <c r="W64" s="201">
        <v>9.65</v>
      </c>
      <c r="X64" s="201">
        <v>33.79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28.96</v>
      </c>
      <c r="AQ64" s="201">
        <v>14.48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269.41000000000003</v>
      </c>
      <c r="L65" s="201">
        <v>3.36</v>
      </c>
      <c r="M65" s="201">
        <v>61.57</v>
      </c>
      <c r="N65" s="201">
        <v>50.09</v>
      </c>
      <c r="O65" s="201">
        <v>70.760000000000005</v>
      </c>
      <c r="P65" s="201">
        <v>25.63</v>
      </c>
      <c r="Q65" s="201">
        <v>2.56</v>
      </c>
      <c r="R65" s="201">
        <v>9.9499999999999993</v>
      </c>
      <c r="S65" s="201">
        <v>6.2</v>
      </c>
      <c r="T65" s="201">
        <v>0</v>
      </c>
      <c r="U65" s="201">
        <v>59.97</v>
      </c>
      <c r="V65" s="201">
        <v>3.79</v>
      </c>
      <c r="W65" s="201">
        <v>19.68</v>
      </c>
      <c r="X65" s="201">
        <v>62.56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55.95</v>
      </c>
      <c r="AQ65" s="201">
        <v>14.48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269.41000000000003</v>
      </c>
      <c r="L66" s="201">
        <v>3.36</v>
      </c>
      <c r="M66" s="201">
        <v>61.57</v>
      </c>
      <c r="N66" s="201">
        <v>50.09</v>
      </c>
      <c r="O66" s="201">
        <v>70.760000000000005</v>
      </c>
      <c r="P66" s="201">
        <v>25.84</v>
      </c>
      <c r="Q66" s="201">
        <v>2.56</v>
      </c>
      <c r="R66" s="201">
        <v>9.9499999999999993</v>
      </c>
      <c r="S66" s="201">
        <v>6.2</v>
      </c>
      <c r="T66" s="201">
        <v>0</v>
      </c>
      <c r="U66" s="201">
        <v>59.97</v>
      </c>
      <c r="V66" s="201">
        <v>3.83</v>
      </c>
      <c r="W66" s="201">
        <v>19.68</v>
      </c>
      <c r="X66" s="201">
        <v>62.56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59.01</v>
      </c>
      <c r="AQ66" s="201">
        <v>14.48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269.41000000000003</v>
      </c>
      <c r="L67" s="201">
        <v>3.36</v>
      </c>
      <c r="M67" s="201">
        <v>61.57</v>
      </c>
      <c r="N67" s="201">
        <v>50.09</v>
      </c>
      <c r="O67" s="201">
        <v>70.760000000000005</v>
      </c>
      <c r="P67" s="201">
        <v>25.84</v>
      </c>
      <c r="Q67" s="201">
        <v>2.56</v>
      </c>
      <c r="R67" s="201">
        <v>16.260000000000002</v>
      </c>
      <c r="S67" s="201">
        <v>6.2</v>
      </c>
      <c r="T67" s="201">
        <v>0</v>
      </c>
      <c r="U67" s="201">
        <v>59.97</v>
      </c>
      <c r="V67" s="201">
        <v>3.83</v>
      </c>
      <c r="W67" s="201">
        <v>19.68</v>
      </c>
      <c r="X67" s="201">
        <v>62.55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59.01</v>
      </c>
      <c r="AQ67" s="201">
        <v>38.25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269.41000000000003</v>
      </c>
      <c r="L68" s="201">
        <v>6.06</v>
      </c>
      <c r="M68" s="201">
        <v>61.57</v>
      </c>
      <c r="N68" s="201">
        <v>50.09</v>
      </c>
      <c r="O68" s="201">
        <v>70.760000000000005</v>
      </c>
      <c r="P68" s="201">
        <v>25.84</v>
      </c>
      <c r="Q68" s="201">
        <v>4.62</v>
      </c>
      <c r="R68" s="201">
        <v>17.98</v>
      </c>
      <c r="S68" s="201">
        <v>11.19</v>
      </c>
      <c r="T68" s="201">
        <v>0</v>
      </c>
      <c r="U68" s="201">
        <v>59.97</v>
      </c>
      <c r="V68" s="201">
        <v>3.83</v>
      </c>
      <c r="W68" s="201">
        <v>19.68</v>
      </c>
      <c r="X68" s="201">
        <v>62.55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59.01</v>
      </c>
      <c r="AQ68" s="201">
        <v>38.25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307.02999999999997</v>
      </c>
      <c r="L69" s="201">
        <v>6.06</v>
      </c>
      <c r="M69" s="201">
        <v>61.57</v>
      </c>
      <c r="N69" s="201">
        <v>50.09</v>
      </c>
      <c r="O69" s="201">
        <v>70.760000000000005</v>
      </c>
      <c r="P69" s="201">
        <v>25.84</v>
      </c>
      <c r="Q69" s="201">
        <v>4.62</v>
      </c>
      <c r="R69" s="201">
        <v>17.98</v>
      </c>
      <c r="S69" s="201">
        <v>11.19</v>
      </c>
      <c r="T69" s="201">
        <v>0</v>
      </c>
      <c r="U69" s="201">
        <v>59.97</v>
      </c>
      <c r="V69" s="201">
        <v>3.83</v>
      </c>
      <c r="W69" s="201">
        <v>19.68</v>
      </c>
      <c r="X69" s="201">
        <v>62.55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59.01</v>
      </c>
      <c r="AQ69" s="201">
        <v>38.25</v>
      </c>
      <c r="AR69" s="201">
        <v>47.5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326.85000000000002</v>
      </c>
      <c r="L70" s="201">
        <v>6.06</v>
      </c>
      <c r="M70" s="201">
        <v>61.57</v>
      </c>
      <c r="N70" s="201">
        <v>50.09</v>
      </c>
      <c r="O70" s="201">
        <v>70.760000000000005</v>
      </c>
      <c r="P70" s="201">
        <v>25.84</v>
      </c>
      <c r="Q70" s="201">
        <v>4.62</v>
      </c>
      <c r="R70" s="201">
        <v>17.98</v>
      </c>
      <c r="S70" s="201">
        <v>11.19</v>
      </c>
      <c r="T70" s="201">
        <v>0</v>
      </c>
      <c r="U70" s="201">
        <v>59.97</v>
      </c>
      <c r="V70" s="201">
        <v>3.83</v>
      </c>
      <c r="W70" s="201">
        <v>19.68</v>
      </c>
      <c r="X70" s="201">
        <v>62.55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59.01</v>
      </c>
      <c r="AQ70" s="201">
        <v>38.25</v>
      </c>
      <c r="AR70" s="201">
        <v>47.5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381.53</v>
      </c>
      <c r="L71" s="201">
        <v>6.06</v>
      </c>
      <c r="M71" s="201">
        <v>61.57</v>
      </c>
      <c r="N71" s="201">
        <v>50.09</v>
      </c>
      <c r="O71" s="201">
        <v>70.760000000000005</v>
      </c>
      <c r="P71" s="201">
        <v>25.84</v>
      </c>
      <c r="Q71" s="201">
        <v>4.62</v>
      </c>
      <c r="R71" s="201">
        <v>17.98</v>
      </c>
      <c r="S71" s="201">
        <v>11.19</v>
      </c>
      <c r="T71" s="201">
        <v>0</v>
      </c>
      <c r="U71" s="201">
        <v>59.97</v>
      </c>
      <c r="V71" s="201">
        <v>3.83</v>
      </c>
      <c r="W71" s="201">
        <v>19.68</v>
      </c>
      <c r="X71" s="201">
        <v>62.55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59.01</v>
      </c>
      <c r="AQ71" s="201">
        <v>38.25</v>
      </c>
      <c r="AR71" s="201">
        <v>39.97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445.09</v>
      </c>
      <c r="L72" s="201">
        <v>6.06</v>
      </c>
      <c r="M72" s="201">
        <v>61.57</v>
      </c>
      <c r="N72" s="201">
        <v>50.09</v>
      </c>
      <c r="O72" s="201">
        <v>70.760000000000005</v>
      </c>
      <c r="P72" s="201">
        <v>25.84</v>
      </c>
      <c r="Q72" s="201">
        <v>4.62</v>
      </c>
      <c r="R72" s="201">
        <v>17.98</v>
      </c>
      <c r="S72" s="201">
        <v>11.19</v>
      </c>
      <c r="T72" s="201">
        <v>0</v>
      </c>
      <c r="U72" s="201">
        <v>59.97</v>
      </c>
      <c r="V72" s="201">
        <v>3.83</v>
      </c>
      <c r="W72" s="201">
        <v>19.68</v>
      </c>
      <c r="X72" s="201">
        <v>62.55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59.01</v>
      </c>
      <c r="AQ72" s="201">
        <v>38.25</v>
      </c>
      <c r="AR72" s="201">
        <v>26.28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475.99</v>
      </c>
      <c r="L73" s="201">
        <v>6.06</v>
      </c>
      <c r="M73" s="201">
        <v>61.57</v>
      </c>
      <c r="N73" s="201">
        <v>50.09</v>
      </c>
      <c r="O73" s="201">
        <v>70.760000000000005</v>
      </c>
      <c r="P73" s="201">
        <v>25.84</v>
      </c>
      <c r="Q73" s="201">
        <v>4.62</v>
      </c>
      <c r="R73" s="201">
        <v>17.98</v>
      </c>
      <c r="S73" s="201">
        <v>11.19</v>
      </c>
      <c r="T73" s="201">
        <v>0</v>
      </c>
      <c r="U73" s="201">
        <v>59.97</v>
      </c>
      <c r="V73" s="201">
        <v>3.83</v>
      </c>
      <c r="W73" s="201">
        <v>19.68</v>
      </c>
      <c r="X73" s="201">
        <v>62.55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59.01</v>
      </c>
      <c r="AQ73" s="201">
        <v>38.25</v>
      </c>
      <c r="AR73" s="201">
        <v>12.07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489.41</v>
      </c>
      <c r="L74" s="201">
        <v>6.06</v>
      </c>
      <c r="M74" s="201">
        <v>61.57</v>
      </c>
      <c r="N74" s="201">
        <v>50.09</v>
      </c>
      <c r="O74" s="201">
        <v>70.760000000000005</v>
      </c>
      <c r="P74" s="201">
        <v>25.84</v>
      </c>
      <c r="Q74" s="201">
        <v>4.62</v>
      </c>
      <c r="R74" s="201">
        <v>17.98</v>
      </c>
      <c r="S74" s="201">
        <v>11.19</v>
      </c>
      <c r="T74" s="201">
        <v>0</v>
      </c>
      <c r="U74" s="201">
        <v>59.97</v>
      </c>
      <c r="V74" s="201">
        <v>3.83</v>
      </c>
      <c r="W74" s="201">
        <v>19.68</v>
      </c>
      <c r="X74" s="201">
        <v>62.55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59.01</v>
      </c>
      <c r="AQ74" s="201">
        <v>38.25</v>
      </c>
      <c r="AR74" s="201">
        <v>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489.41</v>
      </c>
      <c r="L75" s="201">
        <v>6.06</v>
      </c>
      <c r="M75" s="201">
        <v>61.57</v>
      </c>
      <c r="N75" s="201">
        <v>50.09</v>
      </c>
      <c r="O75" s="201">
        <v>70.760000000000005</v>
      </c>
      <c r="P75" s="201">
        <v>25.84</v>
      </c>
      <c r="Q75" s="201">
        <v>4.62</v>
      </c>
      <c r="R75" s="201">
        <v>17.98</v>
      </c>
      <c r="S75" s="201">
        <v>11.19</v>
      </c>
      <c r="T75" s="201">
        <v>0</v>
      </c>
      <c r="U75" s="201">
        <v>59.97</v>
      </c>
      <c r="V75" s="201">
        <v>3.83</v>
      </c>
      <c r="W75" s="201">
        <v>19.68</v>
      </c>
      <c r="X75" s="201">
        <v>62.55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59.01</v>
      </c>
      <c r="AQ75" s="201">
        <v>38.25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489.41</v>
      </c>
      <c r="L76" s="201">
        <v>6.06</v>
      </c>
      <c r="M76" s="201">
        <v>61.57</v>
      </c>
      <c r="N76" s="201">
        <v>50.09</v>
      </c>
      <c r="O76" s="201">
        <v>70.760000000000005</v>
      </c>
      <c r="P76" s="201">
        <v>25.84</v>
      </c>
      <c r="Q76" s="201">
        <v>4.62</v>
      </c>
      <c r="R76" s="201">
        <v>17.98</v>
      </c>
      <c r="S76" s="201">
        <v>11.19</v>
      </c>
      <c r="T76" s="201">
        <v>0</v>
      </c>
      <c r="U76" s="201">
        <v>59.97</v>
      </c>
      <c r="V76" s="201">
        <v>3.83</v>
      </c>
      <c r="W76" s="201">
        <v>19.68</v>
      </c>
      <c r="X76" s="201">
        <v>62.55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59.01</v>
      </c>
      <c r="AQ76" s="201">
        <v>38.25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489.41</v>
      </c>
      <c r="L77" s="201">
        <v>6.06</v>
      </c>
      <c r="M77" s="201">
        <v>61.57</v>
      </c>
      <c r="N77" s="201">
        <v>50.09</v>
      </c>
      <c r="O77" s="201">
        <v>70.760000000000005</v>
      </c>
      <c r="P77" s="201">
        <v>26.29</v>
      </c>
      <c r="Q77" s="201">
        <v>4.62</v>
      </c>
      <c r="R77" s="201">
        <v>17.97</v>
      </c>
      <c r="S77" s="201">
        <v>11.19</v>
      </c>
      <c r="T77" s="201">
        <v>0</v>
      </c>
      <c r="U77" s="201">
        <v>59.97</v>
      </c>
      <c r="V77" s="201">
        <v>3.95</v>
      </c>
      <c r="W77" s="201">
        <v>19.68</v>
      </c>
      <c r="X77" s="201">
        <v>62.55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99.61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59.01</v>
      </c>
      <c r="AQ77" s="201">
        <v>38.25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489.41</v>
      </c>
      <c r="L78" s="201">
        <v>6.06</v>
      </c>
      <c r="M78" s="201">
        <v>61.57</v>
      </c>
      <c r="N78" s="201">
        <v>50.09</v>
      </c>
      <c r="O78" s="201">
        <v>70.760000000000005</v>
      </c>
      <c r="P78" s="201">
        <v>26.31</v>
      </c>
      <c r="Q78" s="201">
        <v>4.62</v>
      </c>
      <c r="R78" s="201">
        <v>17.98</v>
      </c>
      <c r="S78" s="201">
        <v>11.19</v>
      </c>
      <c r="T78" s="201">
        <v>0</v>
      </c>
      <c r="U78" s="201">
        <v>59.97</v>
      </c>
      <c r="V78" s="201">
        <v>3.95</v>
      </c>
      <c r="W78" s="201">
        <v>19.68</v>
      </c>
      <c r="X78" s="201">
        <v>62.55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99.61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59.01</v>
      </c>
      <c r="AQ78" s="201">
        <v>38.25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489.41</v>
      </c>
      <c r="L79" s="201">
        <v>6.06</v>
      </c>
      <c r="M79" s="201">
        <v>61.57</v>
      </c>
      <c r="N79" s="201">
        <v>50.09</v>
      </c>
      <c r="O79" s="201">
        <v>70.760000000000005</v>
      </c>
      <c r="P79" s="201">
        <v>26.31</v>
      </c>
      <c r="Q79" s="201">
        <v>4.62</v>
      </c>
      <c r="R79" s="201">
        <v>17.98</v>
      </c>
      <c r="S79" s="201">
        <v>11.19</v>
      </c>
      <c r="T79" s="201">
        <v>0</v>
      </c>
      <c r="U79" s="201">
        <v>59.97</v>
      </c>
      <c r="V79" s="201">
        <v>3.95</v>
      </c>
      <c r="W79" s="201">
        <v>19.68</v>
      </c>
      <c r="X79" s="201">
        <v>62.55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75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59.01</v>
      </c>
      <c r="AQ79" s="201">
        <v>38.25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489.41</v>
      </c>
      <c r="L80" s="201">
        <v>6.06</v>
      </c>
      <c r="M80" s="201">
        <v>61.57</v>
      </c>
      <c r="N80" s="201">
        <v>50.09</v>
      </c>
      <c r="O80" s="201">
        <v>70.760000000000005</v>
      </c>
      <c r="P80" s="201">
        <v>26.31</v>
      </c>
      <c r="Q80" s="201">
        <v>4.62</v>
      </c>
      <c r="R80" s="201">
        <v>17.98</v>
      </c>
      <c r="S80" s="201">
        <v>11.19</v>
      </c>
      <c r="T80" s="201">
        <v>0</v>
      </c>
      <c r="U80" s="201">
        <v>59.97</v>
      </c>
      <c r="V80" s="201">
        <v>3.95</v>
      </c>
      <c r="W80" s="201">
        <v>19.68</v>
      </c>
      <c r="X80" s="201">
        <v>62.55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75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59.01</v>
      </c>
      <c r="AQ80" s="201">
        <v>38.25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489.41</v>
      </c>
      <c r="L81" s="201">
        <v>6.06</v>
      </c>
      <c r="M81" s="201">
        <v>61.57</v>
      </c>
      <c r="N81" s="201">
        <v>50.09</v>
      </c>
      <c r="O81" s="201">
        <v>70.760000000000005</v>
      </c>
      <c r="P81" s="201">
        <v>26.31</v>
      </c>
      <c r="Q81" s="201">
        <v>4.67</v>
      </c>
      <c r="R81" s="201">
        <v>18.14</v>
      </c>
      <c r="S81" s="201">
        <v>11.29</v>
      </c>
      <c r="T81" s="201">
        <v>0</v>
      </c>
      <c r="U81" s="201">
        <v>59.97</v>
      </c>
      <c r="V81" s="201">
        <v>3.95</v>
      </c>
      <c r="W81" s="201">
        <v>19.68</v>
      </c>
      <c r="X81" s="201">
        <v>62.55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75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59.01</v>
      </c>
      <c r="AQ81" s="201">
        <v>38.25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489.41</v>
      </c>
      <c r="L82" s="201">
        <v>6.06</v>
      </c>
      <c r="M82" s="201">
        <v>61.57</v>
      </c>
      <c r="N82" s="201">
        <v>50.09</v>
      </c>
      <c r="O82" s="201">
        <v>70.760000000000005</v>
      </c>
      <c r="P82" s="201">
        <v>26.31</v>
      </c>
      <c r="Q82" s="201">
        <v>4.67</v>
      </c>
      <c r="R82" s="201">
        <v>18.14</v>
      </c>
      <c r="S82" s="201">
        <v>11.29</v>
      </c>
      <c r="T82" s="201">
        <v>0</v>
      </c>
      <c r="U82" s="201">
        <v>59.97</v>
      </c>
      <c r="V82" s="201">
        <v>3.95</v>
      </c>
      <c r="W82" s="201">
        <v>19.68</v>
      </c>
      <c r="X82" s="201">
        <v>62.55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75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59.01</v>
      </c>
      <c r="AQ82" s="201">
        <v>38.25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489.41</v>
      </c>
      <c r="L83" s="201">
        <v>6.06</v>
      </c>
      <c r="M83" s="201">
        <v>61.57</v>
      </c>
      <c r="N83" s="201">
        <v>50.09</v>
      </c>
      <c r="O83" s="201">
        <v>70.760000000000005</v>
      </c>
      <c r="P83" s="201">
        <v>23.96</v>
      </c>
      <c r="Q83" s="201">
        <v>4.62</v>
      </c>
      <c r="R83" s="201">
        <v>17.98</v>
      </c>
      <c r="S83" s="201">
        <v>11.19</v>
      </c>
      <c r="T83" s="201">
        <v>0</v>
      </c>
      <c r="U83" s="201">
        <v>59.97</v>
      </c>
      <c r="V83" s="201">
        <v>3.95</v>
      </c>
      <c r="W83" s="201">
        <v>19.68</v>
      </c>
      <c r="X83" s="201">
        <v>62.55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75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59.01</v>
      </c>
      <c r="AQ83" s="201">
        <v>38.25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489.41</v>
      </c>
      <c r="L84" s="201">
        <v>6.06</v>
      </c>
      <c r="M84" s="201">
        <v>61.57</v>
      </c>
      <c r="N84" s="201">
        <v>50.09</v>
      </c>
      <c r="O84" s="201">
        <v>70.760000000000005</v>
      </c>
      <c r="P84" s="201">
        <v>23.96</v>
      </c>
      <c r="Q84" s="201">
        <v>4.62</v>
      </c>
      <c r="R84" s="201">
        <v>17.98</v>
      </c>
      <c r="S84" s="201">
        <v>11.19</v>
      </c>
      <c r="T84" s="201">
        <v>0</v>
      </c>
      <c r="U84" s="201">
        <v>59.97</v>
      </c>
      <c r="V84" s="201">
        <v>3.95</v>
      </c>
      <c r="W84" s="201">
        <v>19.68</v>
      </c>
      <c r="X84" s="201">
        <v>62.55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75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59.01</v>
      </c>
      <c r="AQ84" s="201">
        <v>38.25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489.41</v>
      </c>
      <c r="L85" s="201">
        <v>6.06</v>
      </c>
      <c r="M85" s="201">
        <v>61.57</v>
      </c>
      <c r="N85" s="201">
        <v>50.09</v>
      </c>
      <c r="O85" s="201">
        <v>70.760000000000005</v>
      </c>
      <c r="P85" s="201">
        <v>23.96</v>
      </c>
      <c r="Q85" s="201">
        <v>4.62</v>
      </c>
      <c r="R85" s="201">
        <v>17.98</v>
      </c>
      <c r="S85" s="201">
        <v>11.19</v>
      </c>
      <c r="T85" s="201">
        <v>0</v>
      </c>
      <c r="U85" s="201">
        <v>59.97</v>
      </c>
      <c r="V85" s="201">
        <v>3.95</v>
      </c>
      <c r="W85" s="201">
        <v>19.68</v>
      </c>
      <c r="X85" s="201">
        <v>62.55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77.56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59.01</v>
      </c>
      <c r="AQ85" s="201">
        <v>38.25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489.41</v>
      </c>
      <c r="L86" s="201">
        <v>6.06</v>
      </c>
      <c r="M86" s="201">
        <v>61.57</v>
      </c>
      <c r="N86" s="201">
        <v>50.09</v>
      </c>
      <c r="O86" s="201">
        <v>70.760000000000005</v>
      </c>
      <c r="P86" s="201">
        <v>23.96</v>
      </c>
      <c r="Q86" s="201">
        <v>4.62</v>
      </c>
      <c r="R86" s="201">
        <v>17.98</v>
      </c>
      <c r="S86" s="201">
        <v>11.19</v>
      </c>
      <c r="T86" s="201">
        <v>0</v>
      </c>
      <c r="U86" s="201">
        <v>59.97</v>
      </c>
      <c r="V86" s="201">
        <v>3.95</v>
      </c>
      <c r="W86" s="201">
        <v>19.68</v>
      </c>
      <c r="X86" s="201">
        <v>62.55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77.56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59.01</v>
      </c>
      <c r="AQ86" s="201">
        <v>38.25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450</v>
      </c>
      <c r="L87" s="201">
        <v>7.24</v>
      </c>
      <c r="M87" s="201">
        <v>61.57</v>
      </c>
      <c r="N87" s="201">
        <v>50.09</v>
      </c>
      <c r="O87" s="201">
        <v>70.760000000000005</v>
      </c>
      <c r="P87" s="201">
        <v>23.96</v>
      </c>
      <c r="Q87" s="201">
        <v>4.62</v>
      </c>
      <c r="R87" s="201">
        <v>17.98</v>
      </c>
      <c r="S87" s="201">
        <v>11.19</v>
      </c>
      <c r="T87" s="201">
        <v>0</v>
      </c>
      <c r="U87" s="201">
        <v>59.97</v>
      </c>
      <c r="V87" s="201">
        <v>3.95</v>
      </c>
      <c r="W87" s="201">
        <v>19.68</v>
      </c>
      <c r="X87" s="201">
        <v>62.55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82.89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59.01</v>
      </c>
      <c r="AQ87" s="201">
        <v>38.25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415.16</v>
      </c>
      <c r="L88" s="201">
        <v>7.24</v>
      </c>
      <c r="M88" s="201">
        <v>61.57</v>
      </c>
      <c r="N88" s="201">
        <v>50.09</v>
      </c>
      <c r="O88" s="201">
        <v>70.760000000000005</v>
      </c>
      <c r="P88" s="201">
        <v>23.96</v>
      </c>
      <c r="Q88" s="201">
        <v>4.62</v>
      </c>
      <c r="R88" s="201">
        <v>17.98</v>
      </c>
      <c r="S88" s="201">
        <v>11.19</v>
      </c>
      <c r="T88" s="201">
        <v>0</v>
      </c>
      <c r="U88" s="201">
        <v>59.97</v>
      </c>
      <c r="V88" s="201">
        <v>3.95</v>
      </c>
      <c r="W88" s="201">
        <v>19.68</v>
      </c>
      <c r="X88" s="201">
        <v>62.55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82.89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59.01</v>
      </c>
      <c r="AQ88" s="201">
        <v>38.25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415.16</v>
      </c>
      <c r="L89" s="201">
        <v>7.46</v>
      </c>
      <c r="M89" s="201">
        <v>61.57</v>
      </c>
      <c r="N89" s="201">
        <v>50.09</v>
      </c>
      <c r="O89" s="201">
        <v>70.760000000000005</v>
      </c>
      <c r="P89" s="201">
        <v>23.96</v>
      </c>
      <c r="Q89" s="201">
        <v>4.62</v>
      </c>
      <c r="R89" s="201">
        <v>17.98</v>
      </c>
      <c r="S89" s="201">
        <v>11.19</v>
      </c>
      <c r="T89" s="201">
        <v>0</v>
      </c>
      <c r="U89" s="201">
        <v>59.97</v>
      </c>
      <c r="V89" s="201">
        <v>3.95</v>
      </c>
      <c r="W89" s="201">
        <v>19.68</v>
      </c>
      <c r="X89" s="201">
        <v>62.55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82.89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59.01</v>
      </c>
      <c r="AQ89" s="201">
        <v>38.25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415.16</v>
      </c>
      <c r="L90" s="201">
        <v>7.46</v>
      </c>
      <c r="M90" s="201">
        <v>61.57</v>
      </c>
      <c r="N90" s="201">
        <v>50.09</v>
      </c>
      <c r="O90" s="201">
        <v>70.760000000000005</v>
      </c>
      <c r="P90" s="201">
        <v>23.96</v>
      </c>
      <c r="Q90" s="201">
        <v>4.62</v>
      </c>
      <c r="R90" s="201">
        <v>17.98</v>
      </c>
      <c r="S90" s="201">
        <v>11.19</v>
      </c>
      <c r="T90" s="201">
        <v>0</v>
      </c>
      <c r="U90" s="201">
        <v>59.97</v>
      </c>
      <c r="V90" s="201">
        <v>3.95</v>
      </c>
      <c r="W90" s="201">
        <v>19.68</v>
      </c>
      <c r="X90" s="201">
        <v>62.55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82.89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59.01</v>
      </c>
      <c r="AQ90" s="201">
        <v>38.25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415.16</v>
      </c>
      <c r="L91" s="201">
        <v>8.0399999999999991</v>
      </c>
      <c r="M91" s="201">
        <v>61.57</v>
      </c>
      <c r="N91" s="201">
        <v>50.09</v>
      </c>
      <c r="O91" s="201">
        <v>70.760000000000005</v>
      </c>
      <c r="P91" s="201">
        <v>23.96</v>
      </c>
      <c r="Q91" s="201">
        <v>4.62</v>
      </c>
      <c r="R91" s="201">
        <v>17.98</v>
      </c>
      <c r="S91" s="201">
        <v>11.19</v>
      </c>
      <c r="T91" s="201">
        <v>0</v>
      </c>
      <c r="U91" s="201">
        <v>59.97</v>
      </c>
      <c r="V91" s="201">
        <v>3.95</v>
      </c>
      <c r="W91" s="201">
        <v>19.68</v>
      </c>
      <c r="X91" s="201">
        <v>62.55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82.89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59.01</v>
      </c>
      <c r="AQ91" s="201">
        <v>38.25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415.16</v>
      </c>
      <c r="L92" s="201">
        <v>8.0399999999999991</v>
      </c>
      <c r="M92" s="201">
        <v>61.57</v>
      </c>
      <c r="N92" s="201">
        <v>50.09</v>
      </c>
      <c r="O92" s="201">
        <v>70.760000000000005</v>
      </c>
      <c r="P92" s="201">
        <v>23.96</v>
      </c>
      <c r="Q92" s="201">
        <v>4.62</v>
      </c>
      <c r="R92" s="201">
        <v>17.98</v>
      </c>
      <c r="S92" s="201">
        <v>11.19</v>
      </c>
      <c r="T92" s="201">
        <v>0</v>
      </c>
      <c r="U92" s="201">
        <v>59.97</v>
      </c>
      <c r="V92" s="201">
        <v>3.95</v>
      </c>
      <c r="W92" s="201">
        <v>19.68</v>
      </c>
      <c r="X92" s="201">
        <v>62.55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82.89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59.01</v>
      </c>
      <c r="AQ92" s="201">
        <v>38.25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415.16</v>
      </c>
      <c r="L93" s="201">
        <v>8.3699999999999992</v>
      </c>
      <c r="M93" s="201">
        <v>61.57</v>
      </c>
      <c r="N93" s="201">
        <v>50.09</v>
      </c>
      <c r="O93" s="201">
        <v>70.760000000000005</v>
      </c>
      <c r="P93" s="201">
        <v>23.96</v>
      </c>
      <c r="Q93" s="201">
        <v>4.62</v>
      </c>
      <c r="R93" s="201">
        <v>17.98</v>
      </c>
      <c r="S93" s="201">
        <v>11.19</v>
      </c>
      <c r="T93" s="201">
        <v>0</v>
      </c>
      <c r="U93" s="201">
        <v>56.39</v>
      </c>
      <c r="V93" s="201">
        <v>3.95</v>
      </c>
      <c r="W93" s="201">
        <v>19.68</v>
      </c>
      <c r="X93" s="201">
        <v>62.55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82.89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59.01</v>
      </c>
      <c r="AQ93" s="201">
        <v>38.25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415.16</v>
      </c>
      <c r="L94" s="201">
        <v>8.69</v>
      </c>
      <c r="M94" s="201">
        <v>61.57</v>
      </c>
      <c r="N94" s="201">
        <v>50.09</v>
      </c>
      <c r="O94" s="201">
        <v>70.760000000000005</v>
      </c>
      <c r="P94" s="201">
        <v>23.96</v>
      </c>
      <c r="Q94" s="201">
        <v>4.62</v>
      </c>
      <c r="R94" s="201">
        <v>17.98</v>
      </c>
      <c r="S94" s="201">
        <v>11.19</v>
      </c>
      <c r="T94" s="201">
        <v>0</v>
      </c>
      <c r="U94" s="201">
        <v>53.16</v>
      </c>
      <c r="V94" s="201">
        <v>3.95</v>
      </c>
      <c r="W94" s="201">
        <v>19.68</v>
      </c>
      <c r="X94" s="201">
        <v>62.55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82.89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59.01</v>
      </c>
      <c r="AQ94" s="201">
        <v>38.25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415.16</v>
      </c>
      <c r="L95" s="201">
        <v>9.1</v>
      </c>
      <c r="M95" s="201">
        <v>61.57</v>
      </c>
      <c r="N95" s="201">
        <v>50.09</v>
      </c>
      <c r="O95" s="201">
        <v>70.760000000000005</v>
      </c>
      <c r="P95" s="201">
        <v>23.96</v>
      </c>
      <c r="Q95" s="201">
        <v>4.62</v>
      </c>
      <c r="R95" s="201">
        <v>17.98</v>
      </c>
      <c r="S95" s="201">
        <v>11.19</v>
      </c>
      <c r="T95" s="201">
        <v>0</v>
      </c>
      <c r="U95" s="201">
        <v>49.97</v>
      </c>
      <c r="V95" s="201">
        <v>3.95</v>
      </c>
      <c r="W95" s="201">
        <v>19.68</v>
      </c>
      <c r="X95" s="201">
        <v>62.55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82.89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59.01</v>
      </c>
      <c r="AQ95" s="201">
        <v>38.25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386.2</v>
      </c>
      <c r="L96" s="201">
        <v>9.1</v>
      </c>
      <c r="M96" s="201">
        <v>61.57</v>
      </c>
      <c r="N96" s="201">
        <v>50.09</v>
      </c>
      <c r="O96" s="201">
        <v>70.760000000000005</v>
      </c>
      <c r="P96" s="201">
        <v>23.96</v>
      </c>
      <c r="Q96" s="201">
        <v>4.62</v>
      </c>
      <c r="R96" s="201">
        <v>17.98</v>
      </c>
      <c r="S96" s="201">
        <v>11.19</v>
      </c>
      <c r="T96" s="201">
        <v>0</v>
      </c>
      <c r="U96" s="201">
        <v>49.97</v>
      </c>
      <c r="V96" s="201">
        <v>3.95</v>
      </c>
      <c r="W96" s="201">
        <v>19.68</v>
      </c>
      <c r="X96" s="201">
        <v>62.55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82.89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59.01</v>
      </c>
      <c r="AQ96" s="201">
        <v>38.25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386.2</v>
      </c>
      <c r="L97" s="201">
        <v>9.1</v>
      </c>
      <c r="M97" s="201">
        <v>61.57</v>
      </c>
      <c r="N97" s="201">
        <v>50.09</v>
      </c>
      <c r="O97" s="201">
        <v>70.760000000000005</v>
      </c>
      <c r="P97" s="201">
        <v>23.96</v>
      </c>
      <c r="Q97" s="201">
        <v>4.62</v>
      </c>
      <c r="R97" s="201">
        <v>17.98</v>
      </c>
      <c r="S97" s="201">
        <v>11.19</v>
      </c>
      <c r="T97" s="201">
        <v>0</v>
      </c>
      <c r="U97" s="201">
        <v>49.97</v>
      </c>
      <c r="V97" s="201">
        <v>3.83</v>
      </c>
      <c r="W97" s="201">
        <v>19.68</v>
      </c>
      <c r="X97" s="201">
        <v>62.55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82.89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59.01</v>
      </c>
      <c r="AQ97" s="201">
        <v>38.25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337.92</v>
      </c>
      <c r="L98" s="201">
        <v>9.1</v>
      </c>
      <c r="M98" s="201">
        <v>61.57</v>
      </c>
      <c r="N98" s="201">
        <v>50.09</v>
      </c>
      <c r="O98" s="201">
        <v>70.760000000000005</v>
      </c>
      <c r="P98" s="201">
        <v>23.96</v>
      </c>
      <c r="Q98" s="201">
        <v>4.62</v>
      </c>
      <c r="R98" s="201">
        <v>17.98</v>
      </c>
      <c r="S98" s="201">
        <v>11.19</v>
      </c>
      <c r="T98" s="201">
        <v>0</v>
      </c>
      <c r="U98" s="201">
        <v>49.97</v>
      </c>
      <c r="V98" s="201">
        <v>3.83</v>
      </c>
      <c r="W98" s="201">
        <v>19.68</v>
      </c>
      <c r="X98" s="201">
        <v>62.55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82.89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59.01</v>
      </c>
      <c r="AQ98" s="201">
        <v>38.25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8.871324999999997</v>
      </c>
      <c r="L99">
        <f t="shared" si="0"/>
        <v>0.13459750000000009</v>
      </c>
      <c r="M99">
        <f t="shared" si="0"/>
        <v>1.477679999999999</v>
      </c>
      <c r="N99">
        <f t="shared" si="0"/>
        <v>1.2021600000000017</v>
      </c>
      <c r="O99">
        <f t="shared" si="0"/>
        <v>1.6982400000000037</v>
      </c>
      <c r="P99">
        <f t="shared" si="0"/>
        <v>0.58497500000000013</v>
      </c>
      <c r="Q99">
        <f t="shared" si="0"/>
        <v>9.5210000000000058E-2</v>
      </c>
      <c r="R99">
        <f t="shared" si="0"/>
        <v>0.39139500000000044</v>
      </c>
      <c r="S99">
        <f t="shared" si="0"/>
        <v>0.23067500000000046</v>
      </c>
      <c r="T99">
        <f t="shared" si="0"/>
        <v>0</v>
      </c>
      <c r="U99">
        <f t="shared" si="0"/>
        <v>1.4266825000000001</v>
      </c>
      <c r="V99">
        <f t="shared" si="0"/>
        <v>8.7124999999999994E-2</v>
      </c>
      <c r="W99">
        <f t="shared" si="0"/>
        <v>0.45226000000000044</v>
      </c>
      <c r="X99">
        <f t="shared" si="0"/>
        <v>1.4436900000000019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2.0037550000000008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1.3155775000000025</v>
      </c>
      <c r="AQ99">
        <f t="shared" ref="AQ99:AT99" si="1">SUM(AQ3:AQ98)/4000</f>
        <v>0.77369250000000012</v>
      </c>
      <c r="AR99">
        <f t="shared" si="1"/>
        <v>0.49214999999999998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85.93</v>
      </c>
      <c r="L3" s="201">
        <v>32.58</v>
      </c>
      <c r="M3" s="201">
        <v>0</v>
      </c>
      <c r="N3" s="201">
        <v>28.96</v>
      </c>
      <c r="O3" s="201">
        <v>48.64</v>
      </c>
      <c r="P3" s="201">
        <v>60.09</v>
      </c>
      <c r="Q3" s="201">
        <v>2.66</v>
      </c>
      <c r="R3" s="201">
        <v>5.79</v>
      </c>
      <c r="S3" s="201">
        <v>3.86</v>
      </c>
      <c r="T3" s="201">
        <v>0</v>
      </c>
      <c r="U3" s="201">
        <v>319.54000000000002</v>
      </c>
      <c r="V3" s="201">
        <v>2.2200000000000002</v>
      </c>
      <c r="W3" s="201">
        <v>11.38</v>
      </c>
      <c r="X3" s="201">
        <v>36.18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47.6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34.119999999999997</v>
      </c>
      <c r="AQ3" s="201">
        <v>11.59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85.93</v>
      </c>
      <c r="L4" s="201">
        <v>32.83</v>
      </c>
      <c r="M4" s="201">
        <v>0</v>
      </c>
      <c r="N4" s="201">
        <v>28.96</v>
      </c>
      <c r="O4" s="201">
        <v>48.64</v>
      </c>
      <c r="P4" s="201">
        <v>60.09</v>
      </c>
      <c r="Q4" s="201">
        <v>2.67</v>
      </c>
      <c r="R4" s="201">
        <v>5.79</v>
      </c>
      <c r="S4" s="201">
        <v>3.86</v>
      </c>
      <c r="T4" s="201">
        <v>0</v>
      </c>
      <c r="U4" s="201">
        <v>319.54000000000002</v>
      </c>
      <c r="V4" s="201">
        <v>2.2200000000000002</v>
      </c>
      <c r="W4" s="201">
        <v>11.38</v>
      </c>
      <c r="X4" s="201">
        <v>36.18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47.6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34.119999999999997</v>
      </c>
      <c r="AQ4" s="201">
        <v>11.59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85.93</v>
      </c>
      <c r="L5" s="201">
        <v>32.83</v>
      </c>
      <c r="M5" s="201">
        <v>0</v>
      </c>
      <c r="N5" s="201">
        <v>28.96</v>
      </c>
      <c r="O5" s="201">
        <v>48.64</v>
      </c>
      <c r="P5" s="201">
        <v>60.09</v>
      </c>
      <c r="Q5" s="201">
        <v>2.67</v>
      </c>
      <c r="R5" s="201">
        <v>5.79</v>
      </c>
      <c r="S5" s="201">
        <v>3.86</v>
      </c>
      <c r="T5" s="201">
        <v>0</v>
      </c>
      <c r="U5" s="201">
        <v>319.54000000000002</v>
      </c>
      <c r="V5" s="201">
        <v>2.2200000000000002</v>
      </c>
      <c r="W5" s="201">
        <v>11.38</v>
      </c>
      <c r="X5" s="201">
        <v>36.18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34.119999999999997</v>
      </c>
      <c r="AQ5" s="201">
        <v>11.59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85.93</v>
      </c>
      <c r="L6" s="201">
        <v>32.83</v>
      </c>
      <c r="M6" s="201">
        <v>0</v>
      </c>
      <c r="N6" s="201">
        <v>28.96</v>
      </c>
      <c r="O6" s="201">
        <v>48.64</v>
      </c>
      <c r="P6" s="201">
        <v>60.09</v>
      </c>
      <c r="Q6" s="201">
        <v>2.73</v>
      </c>
      <c r="R6" s="201">
        <v>5.79</v>
      </c>
      <c r="S6" s="201">
        <v>3.86</v>
      </c>
      <c r="T6" s="201">
        <v>0</v>
      </c>
      <c r="U6" s="201">
        <v>319.54000000000002</v>
      </c>
      <c r="V6" s="201">
        <v>2.2200000000000002</v>
      </c>
      <c r="W6" s="201">
        <v>11.38</v>
      </c>
      <c r="X6" s="201">
        <v>36.18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34.119999999999997</v>
      </c>
      <c r="AQ6" s="201">
        <v>11.59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85.93</v>
      </c>
      <c r="L7" s="201">
        <v>32.83</v>
      </c>
      <c r="M7" s="201">
        <v>0</v>
      </c>
      <c r="N7" s="201">
        <v>28.96</v>
      </c>
      <c r="O7" s="201">
        <v>48.64</v>
      </c>
      <c r="P7" s="201">
        <v>60.09</v>
      </c>
      <c r="Q7" s="201">
        <v>2.67</v>
      </c>
      <c r="R7" s="201">
        <v>5.79</v>
      </c>
      <c r="S7" s="201">
        <v>3.86</v>
      </c>
      <c r="T7" s="201">
        <v>0</v>
      </c>
      <c r="U7" s="201">
        <v>319.54000000000002</v>
      </c>
      <c r="V7" s="201">
        <v>2.2200000000000002</v>
      </c>
      <c r="W7" s="201">
        <v>11.38</v>
      </c>
      <c r="X7" s="201">
        <v>36.18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47.6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34.119999999999997</v>
      </c>
      <c r="AQ7" s="201">
        <v>11.59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85.93</v>
      </c>
      <c r="L8" s="201">
        <v>32.83</v>
      </c>
      <c r="M8" s="201">
        <v>0</v>
      </c>
      <c r="N8" s="201">
        <v>28.96</v>
      </c>
      <c r="O8" s="201">
        <v>48.64</v>
      </c>
      <c r="P8" s="201">
        <v>60.09</v>
      </c>
      <c r="Q8" s="201">
        <v>2.67</v>
      </c>
      <c r="R8" s="201">
        <v>5.79</v>
      </c>
      <c r="S8" s="201">
        <v>3.86</v>
      </c>
      <c r="T8" s="201">
        <v>0</v>
      </c>
      <c r="U8" s="201">
        <v>319.54000000000002</v>
      </c>
      <c r="V8" s="201">
        <v>2.2200000000000002</v>
      </c>
      <c r="W8" s="201">
        <v>11.38</v>
      </c>
      <c r="X8" s="201">
        <v>36.18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34.119999999999997</v>
      </c>
      <c r="AQ8" s="201">
        <v>11.59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85.93</v>
      </c>
      <c r="L9" s="201">
        <v>32.83</v>
      </c>
      <c r="M9" s="201">
        <v>0</v>
      </c>
      <c r="N9" s="201">
        <v>28.96</v>
      </c>
      <c r="O9" s="201">
        <v>48.64</v>
      </c>
      <c r="P9" s="201">
        <v>60.09</v>
      </c>
      <c r="Q9" s="201">
        <v>2.67</v>
      </c>
      <c r="R9" s="201">
        <v>5.79</v>
      </c>
      <c r="S9" s="201">
        <v>3.86</v>
      </c>
      <c r="T9" s="201">
        <v>0</v>
      </c>
      <c r="U9" s="201">
        <v>319.54000000000002</v>
      </c>
      <c r="V9" s="201">
        <v>2.2200000000000002</v>
      </c>
      <c r="W9" s="201">
        <v>11.38</v>
      </c>
      <c r="X9" s="201">
        <v>36.18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16.41</v>
      </c>
      <c r="AQ9" s="201">
        <v>11.59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85.93</v>
      </c>
      <c r="L10" s="201">
        <v>32.83</v>
      </c>
      <c r="M10" s="201">
        <v>0</v>
      </c>
      <c r="N10" s="201">
        <v>28.96</v>
      </c>
      <c r="O10" s="201">
        <v>48.64</v>
      </c>
      <c r="P10" s="201">
        <v>60.09</v>
      </c>
      <c r="Q10" s="201">
        <v>2.67</v>
      </c>
      <c r="R10" s="201">
        <v>5.79</v>
      </c>
      <c r="S10" s="201">
        <v>3.86</v>
      </c>
      <c r="T10" s="201">
        <v>0</v>
      </c>
      <c r="U10" s="201">
        <v>319.54000000000002</v>
      </c>
      <c r="V10" s="201">
        <v>2.2200000000000002</v>
      </c>
      <c r="W10" s="201">
        <v>11.38</v>
      </c>
      <c r="X10" s="201">
        <v>36.18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16.41</v>
      </c>
      <c r="AQ10" s="201">
        <v>11.58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85.93</v>
      </c>
      <c r="L11" s="201">
        <v>32.83</v>
      </c>
      <c r="M11" s="201">
        <v>0</v>
      </c>
      <c r="N11" s="201">
        <v>28.96</v>
      </c>
      <c r="O11" s="201">
        <v>48.64</v>
      </c>
      <c r="P11" s="201">
        <v>60.09</v>
      </c>
      <c r="Q11" s="201">
        <v>2.4500000000000002</v>
      </c>
      <c r="R11" s="201">
        <v>5.79</v>
      </c>
      <c r="S11" s="201">
        <v>3.86</v>
      </c>
      <c r="T11" s="201">
        <v>0</v>
      </c>
      <c r="U11" s="201">
        <v>319.54000000000002</v>
      </c>
      <c r="V11" s="201">
        <v>2.2200000000000002</v>
      </c>
      <c r="W11" s="201">
        <v>11.38</v>
      </c>
      <c r="X11" s="201">
        <v>36.18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16.41</v>
      </c>
      <c r="AQ11" s="201">
        <v>11.59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85.93</v>
      </c>
      <c r="L12" s="201">
        <v>32.83</v>
      </c>
      <c r="M12" s="201">
        <v>0</v>
      </c>
      <c r="N12" s="201">
        <v>28.96</v>
      </c>
      <c r="O12" s="201">
        <v>48.64</v>
      </c>
      <c r="P12" s="201">
        <v>60.09</v>
      </c>
      <c r="Q12" s="201">
        <v>2.67</v>
      </c>
      <c r="R12" s="201">
        <v>5.79</v>
      </c>
      <c r="S12" s="201">
        <v>3.86</v>
      </c>
      <c r="T12" s="201">
        <v>0</v>
      </c>
      <c r="U12" s="201">
        <v>319.54000000000002</v>
      </c>
      <c r="V12" s="201">
        <v>2.2200000000000002</v>
      </c>
      <c r="W12" s="201">
        <v>11.38</v>
      </c>
      <c r="X12" s="201">
        <v>36.18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16.41</v>
      </c>
      <c r="AQ12" s="201">
        <v>11.59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88.13</v>
      </c>
      <c r="L13" s="201">
        <v>32.83</v>
      </c>
      <c r="M13" s="201">
        <v>0</v>
      </c>
      <c r="N13" s="201">
        <v>28.96</v>
      </c>
      <c r="O13" s="201">
        <v>48.64</v>
      </c>
      <c r="P13" s="201">
        <v>60.09</v>
      </c>
      <c r="Q13" s="201">
        <v>2.67</v>
      </c>
      <c r="R13" s="201">
        <v>5.79</v>
      </c>
      <c r="S13" s="201">
        <v>3.86</v>
      </c>
      <c r="T13" s="201">
        <v>0</v>
      </c>
      <c r="U13" s="201">
        <v>319.54000000000002</v>
      </c>
      <c r="V13" s="201">
        <v>2.2200000000000002</v>
      </c>
      <c r="W13" s="201">
        <v>11.38</v>
      </c>
      <c r="X13" s="201">
        <v>36.18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16.71</v>
      </c>
      <c r="AQ13" s="201">
        <v>11.79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88.13</v>
      </c>
      <c r="L14" s="201">
        <v>32.83</v>
      </c>
      <c r="M14" s="201">
        <v>0</v>
      </c>
      <c r="N14" s="201">
        <v>28.96</v>
      </c>
      <c r="O14" s="201">
        <v>48.64</v>
      </c>
      <c r="P14" s="201">
        <v>60.09</v>
      </c>
      <c r="Q14" s="201">
        <v>2.67</v>
      </c>
      <c r="R14" s="201">
        <v>5.79</v>
      </c>
      <c r="S14" s="201">
        <v>3.86</v>
      </c>
      <c r="T14" s="201">
        <v>0</v>
      </c>
      <c r="U14" s="201">
        <v>319.54000000000002</v>
      </c>
      <c r="V14" s="201">
        <v>2.2200000000000002</v>
      </c>
      <c r="W14" s="201">
        <v>11.38</v>
      </c>
      <c r="X14" s="201">
        <v>36.18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16.71</v>
      </c>
      <c r="AQ14" s="201">
        <v>11.79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86.14</v>
      </c>
      <c r="L15" s="201">
        <v>32.83</v>
      </c>
      <c r="M15" s="201">
        <v>0</v>
      </c>
      <c r="N15" s="201">
        <v>28.96</v>
      </c>
      <c r="O15" s="201">
        <v>48.64</v>
      </c>
      <c r="P15" s="201">
        <v>60.09</v>
      </c>
      <c r="Q15" s="201">
        <v>2.68</v>
      </c>
      <c r="R15" s="201">
        <v>5.79</v>
      </c>
      <c r="S15" s="201">
        <v>3.86</v>
      </c>
      <c r="T15" s="201">
        <v>0</v>
      </c>
      <c r="U15" s="201">
        <v>319.54000000000002</v>
      </c>
      <c r="V15" s="201">
        <v>2.2999999999999998</v>
      </c>
      <c r="W15" s="201">
        <v>11.38</v>
      </c>
      <c r="X15" s="201">
        <v>36.18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16.41</v>
      </c>
      <c r="AQ15" s="201">
        <v>11.59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86.14</v>
      </c>
      <c r="L16" s="201">
        <v>32.83</v>
      </c>
      <c r="M16" s="201">
        <v>0</v>
      </c>
      <c r="N16" s="201">
        <v>28.96</v>
      </c>
      <c r="O16" s="201">
        <v>48.64</v>
      </c>
      <c r="P16" s="201">
        <v>60.09</v>
      </c>
      <c r="Q16" s="201">
        <v>2.68</v>
      </c>
      <c r="R16" s="201">
        <v>5.79</v>
      </c>
      <c r="S16" s="201">
        <v>3.86</v>
      </c>
      <c r="T16" s="201">
        <v>0</v>
      </c>
      <c r="U16" s="201">
        <v>319.54000000000002</v>
      </c>
      <c r="V16" s="201">
        <v>2.2999999999999998</v>
      </c>
      <c r="W16" s="201">
        <v>11.38</v>
      </c>
      <c r="X16" s="201">
        <v>36.18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16.41</v>
      </c>
      <c r="AQ16" s="201">
        <v>11.59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86.14</v>
      </c>
      <c r="L17" s="201">
        <v>32.83</v>
      </c>
      <c r="M17" s="201">
        <v>0</v>
      </c>
      <c r="N17" s="201">
        <v>28.96</v>
      </c>
      <c r="O17" s="201">
        <v>48.64</v>
      </c>
      <c r="P17" s="201">
        <v>60.09</v>
      </c>
      <c r="Q17" s="201">
        <v>2.68</v>
      </c>
      <c r="R17" s="201">
        <v>5.79</v>
      </c>
      <c r="S17" s="201">
        <v>3.86</v>
      </c>
      <c r="T17" s="201">
        <v>0</v>
      </c>
      <c r="U17" s="201">
        <v>319.54000000000002</v>
      </c>
      <c r="V17" s="201">
        <v>2.2999999999999998</v>
      </c>
      <c r="W17" s="201">
        <v>11.38</v>
      </c>
      <c r="X17" s="201">
        <v>36.18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16.41</v>
      </c>
      <c r="AQ17" s="201">
        <v>11.59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86.14</v>
      </c>
      <c r="L18" s="201">
        <v>32.83</v>
      </c>
      <c r="M18" s="201">
        <v>0</v>
      </c>
      <c r="N18" s="201">
        <v>28.96</v>
      </c>
      <c r="O18" s="201">
        <v>48.64</v>
      </c>
      <c r="P18" s="201">
        <v>60.09</v>
      </c>
      <c r="Q18" s="201">
        <v>2.68</v>
      </c>
      <c r="R18" s="201">
        <v>5.79</v>
      </c>
      <c r="S18" s="201">
        <v>3.86</v>
      </c>
      <c r="T18" s="201">
        <v>0</v>
      </c>
      <c r="U18" s="201">
        <v>319.54000000000002</v>
      </c>
      <c r="V18" s="201">
        <v>2.2999999999999998</v>
      </c>
      <c r="W18" s="201">
        <v>11.38</v>
      </c>
      <c r="X18" s="201">
        <v>36.18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16.41</v>
      </c>
      <c r="AQ18" s="201">
        <v>11.59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86.14</v>
      </c>
      <c r="L19" s="201">
        <v>32.83</v>
      </c>
      <c r="M19" s="201">
        <v>0</v>
      </c>
      <c r="N19" s="201">
        <v>28.96</v>
      </c>
      <c r="O19" s="201">
        <v>48.64</v>
      </c>
      <c r="P19" s="201">
        <v>60.09</v>
      </c>
      <c r="Q19" s="201">
        <v>2.68</v>
      </c>
      <c r="R19" s="201">
        <v>5.79</v>
      </c>
      <c r="S19" s="201">
        <v>3.86</v>
      </c>
      <c r="T19" s="201">
        <v>0</v>
      </c>
      <c r="U19" s="201">
        <v>319.54000000000002</v>
      </c>
      <c r="V19" s="201">
        <v>2.2999999999999998</v>
      </c>
      <c r="W19" s="201">
        <v>11.38</v>
      </c>
      <c r="X19" s="201">
        <v>36.18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16.41</v>
      </c>
      <c r="AQ19" s="201">
        <v>11.59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86.14</v>
      </c>
      <c r="L20" s="201">
        <v>32.83</v>
      </c>
      <c r="M20" s="201">
        <v>0</v>
      </c>
      <c r="N20" s="201">
        <v>28.96</v>
      </c>
      <c r="O20" s="201">
        <v>48.64</v>
      </c>
      <c r="P20" s="201">
        <v>60.09</v>
      </c>
      <c r="Q20" s="201">
        <v>2.68</v>
      </c>
      <c r="R20" s="201">
        <v>5.79</v>
      </c>
      <c r="S20" s="201">
        <v>3.86</v>
      </c>
      <c r="T20" s="201">
        <v>0</v>
      </c>
      <c r="U20" s="201">
        <v>319.54000000000002</v>
      </c>
      <c r="V20" s="201">
        <v>2.2200000000000002</v>
      </c>
      <c r="W20" s="201">
        <v>11.38</v>
      </c>
      <c r="X20" s="201">
        <v>36.18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16.41</v>
      </c>
      <c r="AQ20" s="201">
        <v>11.59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78.23</v>
      </c>
      <c r="L21" s="201">
        <v>32.83</v>
      </c>
      <c r="M21" s="201">
        <v>0</v>
      </c>
      <c r="N21" s="201">
        <v>28.96</v>
      </c>
      <c r="O21" s="201">
        <v>48.64</v>
      </c>
      <c r="P21" s="201">
        <v>60.09</v>
      </c>
      <c r="Q21" s="201">
        <v>2.67</v>
      </c>
      <c r="R21" s="201">
        <v>5.79</v>
      </c>
      <c r="S21" s="201">
        <v>3.8</v>
      </c>
      <c r="T21" s="201">
        <v>0</v>
      </c>
      <c r="U21" s="201">
        <v>319.54000000000002</v>
      </c>
      <c r="V21" s="201">
        <v>2.2200000000000002</v>
      </c>
      <c r="W21" s="201">
        <v>11.38</v>
      </c>
      <c r="X21" s="201">
        <v>36.18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16.41</v>
      </c>
      <c r="AQ21" s="201">
        <v>11.59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79.64</v>
      </c>
      <c r="L22" s="201">
        <v>32.83</v>
      </c>
      <c r="M22" s="201">
        <v>0</v>
      </c>
      <c r="N22" s="201">
        <v>28.96</v>
      </c>
      <c r="O22" s="201">
        <v>48.64</v>
      </c>
      <c r="P22" s="201">
        <v>60.09</v>
      </c>
      <c r="Q22" s="201">
        <v>2.67</v>
      </c>
      <c r="R22" s="201">
        <v>5.79</v>
      </c>
      <c r="S22" s="201">
        <v>3.86</v>
      </c>
      <c r="T22" s="201">
        <v>0</v>
      </c>
      <c r="U22" s="201">
        <v>319.54000000000002</v>
      </c>
      <c r="V22" s="201">
        <v>2.2200000000000002</v>
      </c>
      <c r="W22" s="201">
        <v>11.38</v>
      </c>
      <c r="X22" s="201">
        <v>36.18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16.41</v>
      </c>
      <c r="AQ22" s="201">
        <v>11.59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85.93</v>
      </c>
      <c r="L23" s="201">
        <v>32.83</v>
      </c>
      <c r="M23" s="201">
        <v>0</v>
      </c>
      <c r="N23" s="201">
        <v>28.96</v>
      </c>
      <c r="O23" s="201">
        <v>48.64</v>
      </c>
      <c r="P23" s="201">
        <v>60.09</v>
      </c>
      <c r="Q23" s="201">
        <v>2.67</v>
      </c>
      <c r="R23" s="201">
        <v>5.79</v>
      </c>
      <c r="S23" s="201">
        <v>3.86</v>
      </c>
      <c r="T23" s="201">
        <v>0</v>
      </c>
      <c r="U23" s="201">
        <v>319.54000000000002</v>
      </c>
      <c r="V23" s="201">
        <v>2.2200000000000002</v>
      </c>
      <c r="W23" s="201">
        <v>11.38</v>
      </c>
      <c r="X23" s="201">
        <v>36.18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16.41</v>
      </c>
      <c r="AQ23" s="201">
        <v>11.59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85.93</v>
      </c>
      <c r="L24" s="201">
        <v>32.83</v>
      </c>
      <c r="M24" s="201">
        <v>0</v>
      </c>
      <c r="N24" s="201">
        <v>28.96</v>
      </c>
      <c r="O24" s="201">
        <v>48.64</v>
      </c>
      <c r="P24" s="201">
        <v>60.09</v>
      </c>
      <c r="Q24" s="201">
        <v>2.67</v>
      </c>
      <c r="R24" s="201">
        <v>5.79</v>
      </c>
      <c r="S24" s="201">
        <v>3.86</v>
      </c>
      <c r="T24" s="201">
        <v>0</v>
      </c>
      <c r="U24" s="201">
        <v>319.54000000000002</v>
      </c>
      <c r="V24" s="201">
        <v>2.2200000000000002</v>
      </c>
      <c r="W24" s="201">
        <v>11.38</v>
      </c>
      <c r="X24" s="201">
        <v>36.18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16.41</v>
      </c>
      <c r="AQ24" s="201">
        <v>11.59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85.93</v>
      </c>
      <c r="L25" s="201">
        <v>32.83</v>
      </c>
      <c r="M25" s="201">
        <v>0</v>
      </c>
      <c r="N25" s="201">
        <v>28.96</v>
      </c>
      <c r="O25" s="201">
        <v>48.64</v>
      </c>
      <c r="P25" s="201">
        <v>60.09</v>
      </c>
      <c r="Q25" s="201">
        <v>2.67</v>
      </c>
      <c r="R25" s="201">
        <v>5.79</v>
      </c>
      <c r="S25" s="201">
        <v>3.86</v>
      </c>
      <c r="T25" s="201">
        <v>0</v>
      </c>
      <c r="U25" s="201">
        <v>319.54000000000002</v>
      </c>
      <c r="V25" s="201">
        <v>2.2200000000000002</v>
      </c>
      <c r="W25" s="201">
        <v>11.38</v>
      </c>
      <c r="X25" s="201">
        <v>36.18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16.41</v>
      </c>
      <c r="AQ25" s="201">
        <v>11.59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85.93</v>
      </c>
      <c r="L26" s="201">
        <v>32.83</v>
      </c>
      <c r="M26" s="201">
        <v>0</v>
      </c>
      <c r="N26" s="201">
        <v>28.96</v>
      </c>
      <c r="O26" s="201">
        <v>48.64</v>
      </c>
      <c r="P26" s="201">
        <v>60.09</v>
      </c>
      <c r="Q26" s="201">
        <v>2.67</v>
      </c>
      <c r="R26" s="201">
        <v>5.79</v>
      </c>
      <c r="S26" s="201">
        <v>3.86</v>
      </c>
      <c r="T26" s="201">
        <v>0</v>
      </c>
      <c r="U26" s="201">
        <v>319.54000000000002</v>
      </c>
      <c r="V26" s="201">
        <v>2.2200000000000002</v>
      </c>
      <c r="W26" s="201">
        <v>11.38</v>
      </c>
      <c r="X26" s="201">
        <v>36.18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16.41</v>
      </c>
      <c r="AQ26" s="201">
        <v>11.59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85.93</v>
      </c>
      <c r="L27" s="201">
        <v>32.83</v>
      </c>
      <c r="M27" s="201">
        <v>0</v>
      </c>
      <c r="N27" s="201">
        <v>28.96</v>
      </c>
      <c r="O27" s="201">
        <v>48.64</v>
      </c>
      <c r="P27" s="201">
        <v>60.09</v>
      </c>
      <c r="Q27" s="201">
        <v>2.67</v>
      </c>
      <c r="R27" s="201">
        <v>5.79</v>
      </c>
      <c r="S27" s="201">
        <v>3.86</v>
      </c>
      <c r="T27" s="201">
        <v>0</v>
      </c>
      <c r="U27" s="201">
        <v>319.54000000000002</v>
      </c>
      <c r="V27" s="201">
        <v>2.2200000000000002</v>
      </c>
      <c r="W27" s="201">
        <v>11.38</v>
      </c>
      <c r="X27" s="201">
        <v>36.18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45.59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34.119999999999997</v>
      </c>
      <c r="AQ27" s="201">
        <v>11.59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85.93</v>
      </c>
      <c r="L28" s="201">
        <v>31.37</v>
      </c>
      <c r="M28" s="201">
        <v>0</v>
      </c>
      <c r="N28" s="201">
        <v>28.96</v>
      </c>
      <c r="O28" s="201">
        <v>48.64</v>
      </c>
      <c r="P28" s="201">
        <v>60.09</v>
      </c>
      <c r="Q28" s="201">
        <v>2.67</v>
      </c>
      <c r="R28" s="201">
        <v>5.79</v>
      </c>
      <c r="S28" s="201">
        <v>3.86</v>
      </c>
      <c r="T28" s="201">
        <v>0</v>
      </c>
      <c r="U28" s="201">
        <v>319.54000000000002</v>
      </c>
      <c r="V28" s="201">
        <v>2.2200000000000002</v>
      </c>
      <c r="W28" s="201">
        <v>11.38</v>
      </c>
      <c r="X28" s="201">
        <v>36.18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45.59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34.119999999999997</v>
      </c>
      <c r="AQ28" s="201">
        <v>11.59</v>
      </c>
      <c r="AR28" s="201">
        <v>0.39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85.93</v>
      </c>
      <c r="L29" s="201">
        <v>32.35</v>
      </c>
      <c r="M29" s="201">
        <v>0</v>
      </c>
      <c r="N29" s="201">
        <v>28.96</v>
      </c>
      <c r="O29" s="201">
        <v>48.64</v>
      </c>
      <c r="P29" s="201">
        <v>60.09</v>
      </c>
      <c r="Q29" s="201">
        <v>2.67</v>
      </c>
      <c r="R29" s="201">
        <v>10.4</v>
      </c>
      <c r="S29" s="201">
        <v>3.86</v>
      </c>
      <c r="T29" s="201">
        <v>0</v>
      </c>
      <c r="U29" s="201">
        <v>319.54000000000002</v>
      </c>
      <c r="V29" s="201">
        <v>2.2200000000000002</v>
      </c>
      <c r="W29" s="201">
        <v>11.38</v>
      </c>
      <c r="X29" s="201">
        <v>36.18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45.59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34.119999999999997</v>
      </c>
      <c r="AQ29" s="201">
        <v>22.12</v>
      </c>
      <c r="AR29" s="201">
        <v>3.67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85.32</v>
      </c>
      <c r="L30" s="201">
        <v>32.83</v>
      </c>
      <c r="M30" s="201">
        <v>0</v>
      </c>
      <c r="N30" s="201">
        <v>28.96</v>
      </c>
      <c r="O30" s="201">
        <v>48.64</v>
      </c>
      <c r="P30" s="201">
        <v>60.09</v>
      </c>
      <c r="Q30" s="201">
        <v>2.67</v>
      </c>
      <c r="R30" s="201">
        <v>10.4</v>
      </c>
      <c r="S30" s="201">
        <v>5.81</v>
      </c>
      <c r="T30" s="201">
        <v>0</v>
      </c>
      <c r="U30" s="201">
        <v>319.54000000000002</v>
      </c>
      <c r="V30" s="201">
        <v>2.2200000000000002</v>
      </c>
      <c r="W30" s="201">
        <v>11.38</v>
      </c>
      <c r="X30" s="201">
        <v>36.18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34.119999999999997</v>
      </c>
      <c r="AQ30" s="201">
        <v>22.12</v>
      </c>
      <c r="AR30" s="201">
        <v>8.5399999999999991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85.93</v>
      </c>
      <c r="L31" s="201">
        <v>32.83</v>
      </c>
      <c r="M31" s="201">
        <v>0</v>
      </c>
      <c r="N31" s="201">
        <v>28.96</v>
      </c>
      <c r="O31" s="201">
        <v>48.64</v>
      </c>
      <c r="P31" s="201">
        <v>60.09</v>
      </c>
      <c r="Q31" s="201">
        <v>2.67</v>
      </c>
      <c r="R31" s="201">
        <v>10.4</v>
      </c>
      <c r="S31" s="201">
        <v>6.4</v>
      </c>
      <c r="T31" s="201">
        <v>0</v>
      </c>
      <c r="U31" s="201">
        <v>319.54000000000002</v>
      </c>
      <c r="V31" s="201">
        <v>2.2200000000000002</v>
      </c>
      <c r="W31" s="201">
        <v>11.38</v>
      </c>
      <c r="X31" s="201">
        <v>36.18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34.119999999999997</v>
      </c>
      <c r="AQ31" s="201">
        <v>22.12</v>
      </c>
      <c r="AR31" s="201">
        <v>15.8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85.93</v>
      </c>
      <c r="L32" s="201">
        <v>32.83</v>
      </c>
      <c r="M32" s="201">
        <v>0</v>
      </c>
      <c r="N32" s="201">
        <v>28.96</v>
      </c>
      <c r="O32" s="201">
        <v>48.64</v>
      </c>
      <c r="P32" s="201">
        <v>60.09</v>
      </c>
      <c r="Q32" s="201">
        <v>2.67</v>
      </c>
      <c r="R32" s="201">
        <v>10.4</v>
      </c>
      <c r="S32" s="201">
        <v>6.47</v>
      </c>
      <c r="T32" s="201">
        <v>0</v>
      </c>
      <c r="U32" s="201">
        <v>319.54000000000002</v>
      </c>
      <c r="V32" s="201">
        <v>2.2200000000000002</v>
      </c>
      <c r="W32" s="201">
        <v>11.38</v>
      </c>
      <c r="X32" s="201">
        <v>36.18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34.119999999999997</v>
      </c>
      <c r="AQ32" s="201">
        <v>22.12</v>
      </c>
      <c r="AR32" s="201">
        <v>24.45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85.93</v>
      </c>
      <c r="L33" s="201">
        <v>32.83</v>
      </c>
      <c r="M33" s="201">
        <v>0</v>
      </c>
      <c r="N33" s="201">
        <v>28.96</v>
      </c>
      <c r="O33" s="201">
        <v>48.64</v>
      </c>
      <c r="P33" s="201">
        <v>60.09</v>
      </c>
      <c r="Q33" s="201">
        <v>2.67</v>
      </c>
      <c r="R33" s="201">
        <v>10.4</v>
      </c>
      <c r="S33" s="201">
        <v>6.47</v>
      </c>
      <c r="T33" s="201">
        <v>0</v>
      </c>
      <c r="U33" s="201">
        <v>319.54000000000002</v>
      </c>
      <c r="V33" s="201">
        <v>2.2200000000000002</v>
      </c>
      <c r="W33" s="201">
        <v>11.38</v>
      </c>
      <c r="X33" s="201">
        <v>36.18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34.119999999999997</v>
      </c>
      <c r="AQ33" s="201">
        <v>22.12</v>
      </c>
      <c r="AR33" s="201">
        <v>24.45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85.93</v>
      </c>
      <c r="L34" s="201">
        <v>32.83</v>
      </c>
      <c r="M34" s="201">
        <v>0</v>
      </c>
      <c r="N34" s="201">
        <v>28.96</v>
      </c>
      <c r="O34" s="201">
        <v>48.64</v>
      </c>
      <c r="P34" s="201">
        <v>60.09</v>
      </c>
      <c r="Q34" s="201">
        <v>2.67</v>
      </c>
      <c r="R34" s="201">
        <v>10.4</v>
      </c>
      <c r="S34" s="201">
        <v>6.47</v>
      </c>
      <c r="T34" s="201">
        <v>0</v>
      </c>
      <c r="U34" s="201">
        <v>319.54000000000002</v>
      </c>
      <c r="V34" s="201">
        <v>2.2200000000000002</v>
      </c>
      <c r="W34" s="201">
        <v>11.38</v>
      </c>
      <c r="X34" s="201">
        <v>36.18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34.119999999999997</v>
      </c>
      <c r="AQ34" s="201">
        <v>22.12</v>
      </c>
      <c r="AR34" s="201">
        <v>24.45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85.93</v>
      </c>
      <c r="L35" s="201">
        <v>32.83</v>
      </c>
      <c r="M35" s="201">
        <v>0</v>
      </c>
      <c r="N35" s="201">
        <v>28.96</v>
      </c>
      <c r="O35" s="201">
        <v>48.64</v>
      </c>
      <c r="P35" s="201">
        <v>60.09</v>
      </c>
      <c r="Q35" s="201">
        <v>2.67</v>
      </c>
      <c r="R35" s="201">
        <v>10.4</v>
      </c>
      <c r="S35" s="201">
        <v>3.86</v>
      </c>
      <c r="T35" s="201">
        <v>0</v>
      </c>
      <c r="U35" s="201">
        <v>319.54000000000002</v>
      </c>
      <c r="V35" s="201">
        <v>2.2200000000000002</v>
      </c>
      <c r="W35" s="201">
        <v>11.38</v>
      </c>
      <c r="X35" s="201">
        <v>36.18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34.119999999999997</v>
      </c>
      <c r="AQ35" s="201">
        <v>11.59</v>
      </c>
      <c r="AR35" s="201">
        <v>24.45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85.93</v>
      </c>
      <c r="L36" s="201">
        <v>32.83</v>
      </c>
      <c r="M36" s="201">
        <v>0</v>
      </c>
      <c r="N36" s="201">
        <v>28.96</v>
      </c>
      <c r="O36" s="201">
        <v>48.64</v>
      </c>
      <c r="P36" s="201">
        <v>60.09</v>
      </c>
      <c r="Q36" s="201">
        <v>2.67</v>
      </c>
      <c r="R36" s="201">
        <v>5.79</v>
      </c>
      <c r="S36" s="201">
        <v>3.86</v>
      </c>
      <c r="T36" s="201">
        <v>0</v>
      </c>
      <c r="U36" s="201">
        <v>319.54000000000002</v>
      </c>
      <c r="V36" s="201">
        <v>2.2200000000000002</v>
      </c>
      <c r="W36" s="201">
        <v>11.38</v>
      </c>
      <c r="X36" s="201">
        <v>36.18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45.59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34.119999999999997</v>
      </c>
      <c r="AQ36" s="201">
        <v>11.59</v>
      </c>
      <c r="AR36" s="201">
        <v>24.45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85.93</v>
      </c>
      <c r="L37" s="201">
        <v>32.83</v>
      </c>
      <c r="M37" s="201">
        <v>0</v>
      </c>
      <c r="N37" s="201">
        <v>28.96</v>
      </c>
      <c r="O37" s="201">
        <v>48.64</v>
      </c>
      <c r="P37" s="201">
        <v>60.09</v>
      </c>
      <c r="Q37" s="201">
        <v>2.67</v>
      </c>
      <c r="R37" s="201">
        <v>5.79</v>
      </c>
      <c r="S37" s="201">
        <v>3.86</v>
      </c>
      <c r="T37" s="201">
        <v>0</v>
      </c>
      <c r="U37" s="201">
        <v>319.54000000000002</v>
      </c>
      <c r="V37" s="201">
        <v>2.2200000000000002</v>
      </c>
      <c r="W37" s="201">
        <v>5.79</v>
      </c>
      <c r="X37" s="201">
        <v>19.309999999999999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45.59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33.24</v>
      </c>
      <c r="AQ37" s="201">
        <v>11.59</v>
      </c>
      <c r="AR37" s="201">
        <v>24.45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85.93</v>
      </c>
      <c r="L38" s="201">
        <v>32.83</v>
      </c>
      <c r="M38" s="201">
        <v>0</v>
      </c>
      <c r="N38" s="201">
        <v>28.96</v>
      </c>
      <c r="O38" s="201">
        <v>48.64</v>
      </c>
      <c r="P38" s="201">
        <v>60.09</v>
      </c>
      <c r="Q38" s="201">
        <v>2.67</v>
      </c>
      <c r="R38" s="201">
        <v>5.79</v>
      </c>
      <c r="S38" s="201">
        <v>3.86</v>
      </c>
      <c r="T38" s="201">
        <v>0</v>
      </c>
      <c r="U38" s="201">
        <v>319.54000000000002</v>
      </c>
      <c r="V38" s="201">
        <v>2.2200000000000002</v>
      </c>
      <c r="W38" s="201">
        <v>5.79</v>
      </c>
      <c r="X38" s="201">
        <v>19.309999999999999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45.59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33.24</v>
      </c>
      <c r="AQ38" s="201">
        <v>11.59</v>
      </c>
      <c r="AR38" s="201">
        <v>24.45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85.93</v>
      </c>
      <c r="L39" s="201">
        <v>32.83</v>
      </c>
      <c r="M39" s="201">
        <v>0</v>
      </c>
      <c r="N39" s="201">
        <v>28.96</v>
      </c>
      <c r="O39" s="201">
        <v>48.64</v>
      </c>
      <c r="P39" s="201">
        <v>60.09</v>
      </c>
      <c r="Q39" s="201">
        <v>2.67</v>
      </c>
      <c r="R39" s="201">
        <v>5.79</v>
      </c>
      <c r="S39" s="201">
        <v>3.86</v>
      </c>
      <c r="T39" s="201">
        <v>0</v>
      </c>
      <c r="U39" s="201">
        <v>319.54000000000002</v>
      </c>
      <c r="V39" s="201">
        <v>2.2200000000000002</v>
      </c>
      <c r="W39" s="201">
        <v>5.79</v>
      </c>
      <c r="X39" s="201">
        <v>19.309999999999999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45.59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17.38</v>
      </c>
      <c r="AQ39" s="201">
        <v>11.59</v>
      </c>
      <c r="AR39" s="201">
        <v>24.45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85.93</v>
      </c>
      <c r="L40" s="201">
        <v>32.75</v>
      </c>
      <c r="M40" s="201">
        <v>0</v>
      </c>
      <c r="N40" s="201">
        <v>28.96</v>
      </c>
      <c r="O40" s="201">
        <v>48.64</v>
      </c>
      <c r="P40" s="201">
        <v>60.09</v>
      </c>
      <c r="Q40" s="201">
        <v>2.67</v>
      </c>
      <c r="R40" s="201">
        <v>5.79</v>
      </c>
      <c r="S40" s="201">
        <v>3.86</v>
      </c>
      <c r="T40" s="201">
        <v>0</v>
      </c>
      <c r="U40" s="201">
        <v>319.54000000000002</v>
      </c>
      <c r="V40" s="201">
        <v>2.2200000000000002</v>
      </c>
      <c r="W40" s="201">
        <v>5.79</v>
      </c>
      <c r="X40" s="201">
        <v>19.309999999999999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45.59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17.38</v>
      </c>
      <c r="AQ40" s="201">
        <v>11.59</v>
      </c>
      <c r="AR40" s="201">
        <v>24.45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85.93</v>
      </c>
      <c r="L41" s="201">
        <v>32.83</v>
      </c>
      <c r="M41" s="201">
        <v>0</v>
      </c>
      <c r="N41" s="201">
        <v>28.96</v>
      </c>
      <c r="O41" s="201">
        <v>48.64</v>
      </c>
      <c r="P41" s="201">
        <v>60.09</v>
      </c>
      <c r="Q41" s="201">
        <v>2.67</v>
      </c>
      <c r="R41" s="201">
        <v>5.79</v>
      </c>
      <c r="S41" s="201">
        <v>3.86</v>
      </c>
      <c r="T41" s="201">
        <v>0</v>
      </c>
      <c r="U41" s="201">
        <v>319.54000000000002</v>
      </c>
      <c r="V41" s="201">
        <v>2.2200000000000002</v>
      </c>
      <c r="W41" s="201">
        <v>5.79</v>
      </c>
      <c r="X41" s="201">
        <v>19.309999999999999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17.38</v>
      </c>
      <c r="AQ41" s="201">
        <v>11.59</v>
      </c>
      <c r="AR41" s="201">
        <v>24.45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85.93</v>
      </c>
      <c r="L42" s="201">
        <v>32.83</v>
      </c>
      <c r="M42" s="201">
        <v>0</v>
      </c>
      <c r="N42" s="201">
        <v>28.96</v>
      </c>
      <c r="O42" s="201">
        <v>48.64</v>
      </c>
      <c r="P42" s="201">
        <v>60.09</v>
      </c>
      <c r="Q42" s="201">
        <v>2.67</v>
      </c>
      <c r="R42" s="201">
        <v>5.79</v>
      </c>
      <c r="S42" s="201">
        <v>3.86</v>
      </c>
      <c r="T42" s="201">
        <v>0</v>
      </c>
      <c r="U42" s="201">
        <v>319.54000000000002</v>
      </c>
      <c r="V42" s="201">
        <v>2.2200000000000002</v>
      </c>
      <c r="W42" s="201">
        <v>5.79</v>
      </c>
      <c r="X42" s="201">
        <v>19.309999999999999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17.38</v>
      </c>
      <c r="AQ42" s="201">
        <v>11.59</v>
      </c>
      <c r="AR42" s="201">
        <v>24.45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85.93</v>
      </c>
      <c r="L43" s="201">
        <v>32.83</v>
      </c>
      <c r="M43" s="201">
        <v>0</v>
      </c>
      <c r="N43" s="201">
        <v>28.96</v>
      </c>
      <c r="O43" s="201">
        <v>48.64</v>
      </c>
      <c r="P43" s="201">
        <v>60.09</v>
      </c>
      <c r="Q43" s="201">
        <v>2.67</v>
      </c>
      <c r="R43" s="201">
        <v>5.79</v>
      </c>
      <c r="S43" s="201">
        <v>3.86</v>
      </c>
      <c r="T43" s="201">
        <v>0</v>
      </c>
      <c r="U43" s="201">
        <v>319.54000000000002</v>
      </c>
      <c r="V43" s="201">
        <v>2.2200000000000002</v>
      </c>
      <c r="W43" s="201">
        <v>5.79</v>
      </c>
      <c r="X43" s="201">
        <v>19.309999999999999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17.38</v>
      </c>
      <c r="AQ43" s="201">
        <v>11.59</v>
      </c>
      <c r="AR43" s="201">
        <v>24.45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85.93</v>
      </c>
      <c r="L44" s="201">
        <v>32.83</v>
      </c>
      <c r="M44" s="201">
        <v>0</v>
      </c>
      <c r="N44" s="201">
        <v>28.96</v>
      </c>
      <c r="O44" s="201">
        <v>48.64</v>
      </c>
      <c r="P44" s="201">
        <v>60.09</v>
      </c>
      <c r="Q44" s="201">
        <v>2.67</v>
      </c>
      <c r="R44" s="201">
        <v>5.79</v>
      </c>
      <c r="S44" s="201">
        <v>3.86</v>
      </c>
      <c r="T44" s="201">
        <v>0</v>
      </c>
      <c r="U44" s="201">
        <v>319.54000000000002</v>
      </c>
      <c r="V44" s="201">
        <v>2.2200000000000002</v>
      </c>
      <c r="W44" s="201">
        <v>5.79</v>
      </c>
      <c r="X44" s="201">
        <v>19.309999999999999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17.38</v>
      </c>
      <c r="AQ44" s="201">
        <v>11.59</v>
      </c>
      <c r="AR44" s="201">
        <v>24.45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87.28</v>
      </c>
      <c r="L45" s="201">
        <v>32.83</v>
      </c>
      <c r="M45" s="201">
        <v>0</v>
      </c>
      <c r="N45" s="201">
        <v>28.96</v>
      </c>
      <c r="O45" s="201">
        <v>48.64</v>
      </c>
      <c r="P45" s="201">
        <v>60.09</v>
      </c>
      <c r="Q45" s="201">
        <v>2.67</v>
      </c>
      <c r="R45" s="201">
        <v>5.79</v>
      </c>
      <c r="S45" s="201">
        <v>3.86</v>
      </c>
      <c r="T45" s="201">
        <v>0</v>
      </c>
      <c r="U45" s="201">
        <v>319.54000000000002</v>
      </c>
      <c r="V45" s="201">
        <v>2.2200000000000002</v>
      </c>
      <c r="W45" s="201">
        <v>11.38</v>
      </c>
      <c r="X45" s="201">
        <v>36.18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17.38</v>
      </c>
      <c r="AQ45" s="201">
        <v>11.59</v>
      </c>
      <c r="AR45" s="201">
        <v>24.45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85.93</v>
      </c>
      <c r="L46" s="201">
        <v>32.83</v>
      </c>
      <c r="M46" s="201">
        <v>0</v>
      </c>
      <c r="N46" s="201">
        <v>28.96</v>
      </c>
      <c r="O46" s="201">
        <v>48.64</v>
      </c>
      <c r="P46" s="201">
        <v>60.09</v>
      </c>
      <c r="Q46" s="201">
        <v>2.67</v>
      </c>
      <c r="R46" s="201">
        <v>5.79</v>
      </c>
      <c r="S46" s="201">
        <v>3.86</v>
      </c>
      <c r="T46" s="201">
        <v>0</v>
      </c>
      <c r="U46" s="201">
        <v>319.54000000000002</v>
      </c>
      <c r="V46" s="201">
        <v>2.2200000000000002</v>
      </c>
      <c r="W46" s="201">
        <v>11.38</v>
      </c>
      <c r="X46" s="201">
        <v>36.18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17.38</v>
      </c>
      <c r="AQ46" s="201">
        <v>11.59</v>
      </c>
      <c r="AR46" s="201">
        <v>24.45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86.03</v>
      </c>
      <c r="L47" s="201">
        <v>32.83</v>
      </c>
      <c r="M47" s="201">
        <v>0</v>
      </c>
      <c r="N47" s="201">
        <v>28.96</v>
      </c>
      <c r="O47" s="201">
        <v>48.64</v>
      </c>
      <c r="P47" s="201">
        <v>60.09</v>
      </c>
      <c r="Q47" s="201">
        <v>2.67</v>
      </c>
      <c r="R47" s="201">
        <v>5.79</v>
      </c>
      <c r="S47" s="201">
        <v>3.86</v>
      </c>
      <c r="T47" s="201">
        <v>0</v>
      </c>
      <c r="U47" s="201">
        <v>319.54000000000002</v>
      </c>
      <c r="V47" s="201">
        <v>2.2200000000000002</v>
      </c>
      <c r="W47" s="201">
        <v>11.38</v>
      </c>
      <c r="X47" s="201">
        <v>36.18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17.38</v>
      </c>
      <c r="AQ47" s="201">
        <v>11.59</v>
      </c>
      <c r="AR47" s="201">
        <v>24.45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84.93</v>
      </c>
      <c r="L48" s="201">
        <v>32.83</v>
      </c>
      <c r="M48" s="201">
        <v>0</v>
      </c>
      <c r="N48" s="201">
        <v>28.96</v>
      </c>
      <c r="O48" s="201">
        <v>48.64</v>
      </c>
      <c r="P48" s="201">
        <v>60.09</v>
      </c>
      <c r="Q48" s="201">
        <v>2.67</v>
      </c>
      <c r="R48" s="201">
        <v>5.79</v>
      </c>
      <c r="S48" s="201">
        <v>3.86</v>
      </c>
      <c r="T48" s="201">
        <v>0</v>
      </c>
      <c r="U48" s="201">
        <v>319.54000000000002</v>
      </c>
      <c r="V48" s="201">
        <v>2.2200000000000002</v>
      </c>
      <c r="W48" s="201">
        <v>11.38</v>
      </c>
      <c r="X48" s="201">
        <v>36.18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17.38</v>
      </c>
      <c r="AQ48" s="201">
        <v>11.59</v>
      </c>
      <c r="AR48" s="201">
        <v>24.45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85.93</v>
      </c>
      <c r="L49" s="201">
        <v>32.83</v>
      </c>
      <c r="M49" s="201">
        <v>0</v>
      </c>
      <c r="N49" s="201">
        <v>28.96</v>
      </c>
      <c r="O49" s="201">
        <v>48.64</v>
      </c>
      <c r="P49" s="201">
        <v>60.09</v>
      </c>
      <c r="Q49" s="201">
        <v>2.67</v>
      </c>
      <c r="R49" s="201">
        <v>5.79</v>
      </c>
      <c r="S49" s="201">
        <v>3.86</v>
      </c>
      <c r="T49" s="201">
        <v>0</v>
      </c>
      <c r="U49" s="201">
        <v>319.54000000000002</v>
      </c>
      <c r="V49" s="201">
        <v>2.2200000000000002</v>
      </c>
      <c r="W49" s="201">
        <v>11.38</v>
      </c>
      <c r="X49" s="201">
        <v>36.18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17.38</v>
      </c>
      <c r="AQ49" s="201">
        <v>11.59</v>
      </c>
      <c r="AR49" s="201">
        <v>24.45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85.93</v>
      </c>
      <c r="L50" s="201">
        <v>32.83</v>
      </c>
      <c r="M50" s="201">
        <v>0</v>
      </c>
      <c r="N50" s="201">
        <v>28.96</v>
      </c>
      <c r="O50" s="201">
        <v>48.64</v>
      </c>
      <c r="P50" s="201">
        <v>60.09</v>
      </c>
      <c r="Q50" s="201">
        <v>2.67</v>
      </c>
      <c r="R50" s="201">
        <v>5.79</v>
      </c>
      <c r="S50" s="201">
        <v>3.86</v>
      </c>
      <c r="T50" s="201">
        <v>0</v>
      </c>
      <c r="U50" s="201">
        <v>319.54000000000002</v>
      </c>
      <c r="V50" s="201">
        <v>2.2200000000000002</v>
      </c>
      <c r="W50" s="201">
        <v>11.38</v>
      </c>
      <c r="X50" s="201">
        <v>36.18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17.38</v>
      </c>
      <c r="AQ50" s="201">
        <v>11.59</v>
      </c>
      <c r="AR50" s="201">
        <v>24.45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86.56</v>
      </c>
      <c r="L51" s="201">
        <v>32.83</v>
      </c>
      <c r="M51" s="201">
        <v>0</v>
      </c>
      <c r="N51" s="201">
        <v>28.96</v>
      </c>
      <c r="O51" s="201">
        <v>48.64</v>
      </c>
      <c r="P51" s="201">
        <v>60.09</v>
      </c>
      <c r="Q51" s="201">
        <v>2.67</v>
      </c>
      <c r="R51" s="201">
        <v>5.79</v>
      </c>
      <c r="S51" s="201">
        <v>3.86</v>
      </c>
      <c r="T51" s="201">
        <v>0</v>
      </c>
      <c r="U51" s="201">
        <v>319.54000000000002</v>
      </c>
      <c r="V51" s="201">
        <v>2.2200000000000002</v>
      </c>
      <c r="W51" s="201">
        <v>11.38</v>
      </c>
      <c r="X51" s="201">
        <v>36.18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17.38</v>
      </c>
      <c r="AQ51" s="201">
        <v>11.59</v>
      </c>
      <c r="AR51" s="201">
        <v>24.45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86.56</v>
      </c>
      <c r="L52" s="201">
        <v>32.83</v>
      </c>
      <c r="M52" s="201">
        <v>0</v>
      </c>
      <c r="N52" s="201">
        <v>28.96</v>
      </c>
      <c r="O52" s="201">
        <v>48.64</v>
      </c>
      <c r="P52" s="201">
        <v>60.09</v>
      </c>
      <c r="Q52" s="201">
        <v>2.68</v>
      </c>
      <c r="R52" s="201">
        <v>5.79</v>
      </c>
      <c r="S52" s="201">
        <v>3.86</v>
      </c>
      <c r="T52" s="201">
        <v>0</v>
      </c>
      <c r="U52" s="201">
        <v>319.54000000000002</v>
      </c>
      <c r="V52" s="201">
        <v>2.2200000000000002</v>
      </c>
      <c r="W52" s="201">
        <v>11.38</v>
      </c>
      <c r="X52" s="201">
        <v>36.18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17.38</v>
      </c>
      <c r="AQ52" s="201">
        <v>11.59</v>
      </c>
      <c r="AR52" s="201">
        <v>24.45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86.56</v>
      </c>
      <c r="L53" s="201">
        <v>32.83</v>
      </c>
      <c r="M53" s="201">
        <v>0</v>
      </c>
      <c r="N53" s="201">
        <v>28.96</v>
      </c>
      <c r="O53" s="201">
        <v>48.64</v>
      </c>
      <c r="P53" s="201">
        <v>60.09</v>
      </c>
      <c r="Q53" s="201">
        <v>2.68</v>
      </c>
      <c r="R53" s="201">
        <v>5.79</v>
      </c>
      <c r="S53" s="201">
        <v>3.86</v>
      </c>
      <c r="T53" s="201">
        <v>0</v>
      </c>
      <c r="U53" s="201">
        <v>319.54000000000002</v>
      </c>
      <c r="V53" s="201">
        <v>2.2200000000000002</v>
      </c>
      <c r="W53" s="201">
        <v>11.38</v>
      </c>
      <c r="X53" s="201">
        <v>36.18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17.38</v>
      </c>
      <c r="AQ53" s="201">
        <v>11.59</v>
      </c>
      <c r="AR53" s="201">
        <v>24.45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86.56</v>
      </c>
      <c r="L54" s="201">
        <v>32.83</v>
      </c>
      <c r="M54" s="201">
        <v>0</v>
      </c>
      <c r="N54" s="201">
        <v>28.96</v>
      </c>
      <c r="O54" s="201">
        <v>48.64</v>
      </c>
      <c r="P54" s="201">
        <v>60.09</v>
      </c>
      <c r="Q54" s="201">
        <v>2.68</v>
      </c>
      <c r="R54" s="201">
        <v>5.79</v>
      </c>
      <c r="S54" s="201">
        <v>3.86</v>
      </c>
      <c r="T54" s="201">
        <v>0</v>
      </c>
      <c r="U54" s="201">
        <v>319.54000000000002</v>
      </c>
      <c r="V54" s="201">
        <v>2.2999999999999998</v>
      </c>
      <c r="W54" s="201">
        <v>11.38</v>
      </c>
      <c r="X54" s="201">
        <v>36.18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17.38</v>
      </c>
      <c r="AQ54" s="201">
        <v>11.59</v>
      </c>
      <c r="AR54" s="201">
        <v>24.45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86.56</v>
      </c>
      <c r="L55" s="201">
        <v>33.08</v>
      </c>
      <c r="M55" s="201">
        <v>0</v>
      </c>
      <c r="N55" s="201">
        <v>28.96</v>
      </c>
      <c r="O55" s="201">
        <v>48.64</v>
      </c>
      <c r="P55" s="201">
        <v>60.09</v>
      </c>
      <c r="Q55" s="201">
        <v>2.68</v>
      </c>
      <c r="R55" s="201">
        <v>5.79</v>
      </c>
      <c r="S55" s="201">
        <v>3.86</v>
      </c>
      <c r="T55" s="201">
        <v>0</v>
      </c>
      <c r="U55" s="201">
        <v>319.54000000000002</v>
      </c>
      <c r="V55" s="201">
        <v>2.2999999999999998</v>
      </c>
      <c r="W55" s="201">
        <v>5.89</v>
      </c>
      <c r="X55" s="201">
        <v>20.28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17.38</v>
      </c>
      <c r="AQ55" s="201">
        <v>11.59</v>
      </c>
      <c r="AR55" s="201">
        <v>24.45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86.56</v>
      </c>
      <c r="L56" s="201">
        <v>32.83</v>
      </c>
      <c r="M56" s="201">
        <v>0</v>
      </c>
      <c r="N56" s="201">
        <v>28.96</v>
      </c>
      <c r="O56" s="201">
        <v>48.64</v>
      </c>
      <c r="P56" s="201">
        <v>60.09</v>
      </c>
      <c r="Q56" s="201">
        <v>2.68</v>
      </c>
      <c r="R56" s="201">
        <v>5.79</v>
      </c>
      <c r="S56" s="201">
        <v>3.89</v>
      </c>
      <c r="T56" s="201">
        <v>0</v>
      </c>
      <c r="U56" s="201">
        <v>319.54000000000002</v>
      </c>
      <c r="V56" s="201">
        <v>2.2999999999999998</v>
      </c>
      <c r="W56" s="201">
        <v>5.89</v>
      </c>
      <c r="X56" s="201">
        <v>20.28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17.38</v>
      </c>
      <c r="AQ56" s="201">
        <v>11.59</v>
      </c>
      <c r="AR56" s="201">
        <v>24.45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86.56</v>
      </c>
      <c r="L57" s="201">
        <v>32.83</v>
      </c>
      <c r="M57" s="201">
        <v>0</v>
      </c>
      <c r="N57" s="201">
        <v>28.96</v>
      </c>
      <c r="O57" s="201">
        <v>48.64</v>
      </c>
      <c r="P57" s="201">
        <v>60.09</v>
      </c>
      <c r="Q57" s="201">
        <v>2.68</v>
      </c>
      <c r="R57" s="201">
        <v>5.79</v>
      </c>
      <c r="S57" s="201">
        <v>3.89</v>
      </c>
      <c r="T57" s="201">
        <v>0</v>
      </c>
      <c r="U57" s="201">
        <v>319.54000000000002</v>
      </c>
      <c r="V57" s="201">
        <v>2.2999999999999998</v>
      </c>
      <c r="W57" s="201">
        <v>5.89</v>
      </c>
      <c r="X57" s="201">
        <v>20.28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17.38</v>
      </c>
      <c r="AQ57" s="201">
        <v>11.59</v>
      </c>
      <c r="AR57" s="201">
        <v>24.45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86.56</v>
      </c>
      <c r="L58" s="201">
        <v>32.83</v>
      </c>
      <c r="M58" s="201">
        <v>0</v>
      </c>
      <c r="N58" s="201">
        <v>28.96</v>
      </c>
      <c r="O58" s="201">
        <v>48.64</v>
      </c>
      <c r="P58" s="201">
        <v>60.09</v>
      </c>
      <c r="Q58" s="201">
        <v>2.68</v>
      </c>
      <c r="R58" s="201">
        <v>5.79</v>
      </c>
      <c r="S58" s="201">
        <v>3.86</v>
      </c>
      <c r="T58" s="201">
        <v>0</v>
      </c>
      <c r="U58" s="201">
        <v>319.54000000000002</v>
      </c>
      <c r="V58" s="201">
        <v>2.2999999999999998</v>
      </c>
      <c r="W58" s="201">
        <v>5.89</v>
      </c>
      <c r="X58" s="201">
        <v>20.28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17.38</v>
      </c>
      <c r="AQ58" s="201">
        <v>11.59</v>
      </c>
      <c r="AR58" s="201">
        <v>24.45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86.56</v>
      </c>
      <c r="L59" s="201">
        <v>32.83</v>
      </c>
      <c r="M59" s="201">
        <v>0</v>
      </c>
      <c r="N59" s="201">
        <v>28.96</v>
      </c>
      <c r="O59" s="201">
        <v>48.64</v>
      </c>
      <c r="P59" s="201">
        <v>60.09</v>
      </c>
      <c r="Q59" s="201">
        <v>2.68</v>
      </c>
      <c r="R59" s="201">
        <v>5.79</v>
      </c>
      <c r="S59" s="201">
        <v>3.86</v>
      </c>
      <c r="T59" s="201">
        <v>0</v>
      </c>
      <c r="U59" s="201">
        <v>319.54000000000002</v>
      </c>
      <c r="V59" s="201">
        <v>2.2999999999999998</v>
      </c>
      <c r="W59" s="201">
        <v>5.89</v>
      </c>
      <c r="X59" s="201">
        <v>20.28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17.38</v>
      </c>
      <c r="AQ59" s="201">
        <v>11.59</v>
      </c>
      <c r="AR59" s="201">
        <v>24.45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86.56</v>
      </c>
      <c r="L60" s="201">
        <v>32.83</v>
      </c>
      <c r="M60" s="201">
        <v>0</v>
      </c>
      <c r="N60" s="201">
        <v>28.96</v>
      </c>
      <c r="O60" s="201">
        <v>48.64</v>
      </c>
      <c r="P60" s="201">
        <v>60.09</v>
      </c>
      <c r="Q60" s="201">
        <v>2.68</v>
      </c>
      <c r="R60" s="201">
        <v>5.79</v>
      </c>
      <c r="S60" s="201">
        <v>3.86</v>
      </c>
      <c r="T60" s="201">
        <v>0</v>
      </c>
      <c r="U60" s="201">
        <v>319.54000000000002</v>
      </c>
      <c r="V60" s="201">
        <v>2.2999999999999998</v>
      </c>
      <c r="W60" s="201">
        <v>5.89</v>
      </c>
      <c r="X60" s="201">
        <v>20.28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17.38</v>
      </c>
      <c r="AQ60" s="201">
        <v>11.59</v>
      </c>
      <c r="AR60" s="201">
        <v>24.45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86.56</v>
      </c>
      <c r="L61" s="201">
        <v>32.83</v>
      </c>
      <c r="M61" s="201">
        <v>0</v>
      </c>
      <c r="N61" s="201">
        <v>28.96</v>
      </c>
      <c r="O61" s="201">
        <v>48.64</v>
      </c>
      <c r="P61" s="201">
        <v>60.09</v>
      </c>
      <c r="Q61" s="201">
        <v>2.68</v>
      </c>
      <c r="R61" s="201">
        <v>5.79</v>
      </c>
      <c r="S61" s="201">
        <v>3.86</v>
      </c>
      <c r="T61" s="201">
        <v>0</v>
      </c>
      <c r="U61" s="201">
        <v>319.54000000000002</v>
      </c>
      <c r="V61" s="201">
        <v>2.2999999999999998</v>
      </c>
      <c r="W61" s="201">
        <v>5.89</v>
      </c>
      <c r="X61" s="201">
        <v>20.28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17.38</v>
      </c>
      <c r="AQ61" s="201">
        <v>11.59</v>
      </c>
      <c r="AR61" s="201">
        <v>24.45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86.56</v>
      </c>
      <c r="L62" s="201">
        <v>32.83</v>
      </c>
      <c r="M62" s="201">
        <v>0</v>
      </c>
      <c r="N62" s="201">
        <v>28.96</v>
      </c>
      <c r="O62" s="201">
        <v>48.64</v>
      </c>
      <c r="P62" s="201">
        <v>60.09</v>
      </c>
      <c r="Q62" s="201">
        <v>2.68</v>
      </c>
      <c r="R62" s="201">
        <v>5.79</v>
      </c>
      <c r="S62" s="201">
        <v>3.86</v>
      </c>
      <c r="T62" s="201">
        <v>0</v>
      </c>
      <c r="U62" s="201">
        <v>319.54000000000002</v>
      </c>
      <c r="V62" s="201">
        <v>2.2999999999999998</v>
      </c>
      <c r="W62" s="201">
        <v>5.89</v>
      </c>
      <c r="X62" s="201">
        <v>20.28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17.38</v>
      </c>
      <c r="AQ62" s="201">
        <v>11.59</v>
      </c>
      <c r="AR62" s="201">
        <v>24.45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86.56</v>
      </c>
      <c r="L63" s="201">
        <v>32.83</v>
      </c>
      <c r="M63" s="201">
        <v>0</v>
      </c>
      <c r="N63" s="201">
        <v>28.96</v>
      </c>
      <c r="O63" s="201">
        <v>48.64</v>
      </c>
      <c r="P63" s="201">
        <v>63.88</v>
      </c>
      <c r="Q63" s="201">
        <v>2.68</v>
      </c>
      <c r="R63" s="201">
        <v>5.79</v>
      </c>
      <c r="S63" s="201">
        <v>3.86</v>
      </c>
      <c r="T63" s="201">
        <v>0</v>
      </c>
      <c r="U63" s="201">
        <v>319.54000000000002</v>
      </c>
      <c r="V63" s="201">
        <v>2.2999999999999998</v>
      </c>
      <c r="W63" s="201">
        <v>5.89</v>
      </c>
      <c r="X63" s="201">
        <v>20.28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17.38</v>
      </c>
      <c r="AQ63" s="201">
        <v>11.59</v>
      </c>
      <c r="AR63" s="201">
        <v>24.45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86.56</v>
      </c>
      <c r="L64" s="201">
        <v>32.83</v>
      </c>
      <c r="M64" s="201">
        <v>0</v>
      </c>
      <c r="N64" s="201">
        <v>28.96</v>
      </c>
      <c r="O64" s="201">
        <v>48.64</v>
      </c>
      <c r="P64" s="201">
        <v>64.599999999999994</v>
      </c>
      <c r="Q64" s="201">
        <v>2.68</v>
      </c>
      <c r="R64" s="201">
        <v>5.79</v>
      </c>
      <c r="S64" s="201">
        <v>3.86</v>
      </c>
      <c r="T64" s="201">
        <v>0</v>
      </c>
      <c r="U64" s="201">
        <v>319.54000000000002</v>
      </c>
      <c r="V64" s="201">
        <v>2.2999999999999998</v>
      </c>
      <c r="W64" s="201">
        <v>5.89</v>
      </c>
      <c r="X64" s="201">
        <v>20.28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17.38</v>
      </c>
      <c r="AQ64" s="201">
        <v>11.59</v>
      </c>
      <c r="AR64" s="201">
        <v>24.45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86.56</v>
      </c>
      <c r="L65" s="201">
        <v>32.83</v>
      </c>
      <c r="M65" s="201">
        <v>0</v>
      </c>
      <c r="N65" s="201">
        <v>28.96</v>
      </c>
      <c r="O65" s="201">
        <v>48.64</v>
      </c>
      <c r="P65" s="201">
        <v>64.28</v>
      </c>
      <c r="Q65" s="201">
        <v>2.68</v>
      </c>
      <c r="R65" s="201">
        <v>5.79</v>
      </c>
      <c r="S65" s="201">
        <v>3.86</v>
      </c>
      <c r="T65" s="201">
        <v>0</v>
      </c>
      <c r="U65" s="201">
        <v>319.54000000000002</v>
      </c>
      <c r="V65" s="201">
        <v>2.2000000000000002</v>
      </c>
      <c r="W65" s="201">
        <v>5.89</v>
      </c>
      <c r="X65" s="201">
        <v>20.28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16.48</v>
      </c>
      <c r="AQ65" s="201">
        <v>11.59</v>
      </c>
      <c r="AR65" s="201">
        <v>24.45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86.56</v>
      </c>
      <c r="L66" s="201">
        <v>32.83</v>
      </c>
      <c r="M66" s="201">
        <v>0</v>
      </c>
      <c r="N66" s="201">
        <v>28.96</v>
      </c>
      <c r="O66" s="201">
        <v>48.64</v>
      </c>
      <c r="P66" s="201">
        <v>64.81</v>
      </c>
      <c r="Q66" s="201">
        <v>2.68</v>
      </c>
      <c r="R66" s="201">
        <v>5.79</v>
      </c>
      <c r="S66" s="201">
        <v>3.86</v>
      </c>
      <c r="T66" s="201">
        <v>0</v>
      </c>
      <c r="U66" s="201">
        <v>319.54000000000002</v>
      </c>
      <c r="V66" s="201">
        <v>2.2200000000000002</v>
      </c>
      <c r="W66" s="201">
        <v>5.89</v>
      </c>
      <c r="X66" s="201">
        <v>20.28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17.38</v>
      </c>
      <c r="AQ66" s="201">
        <v>11.59</v>
      </c>
      <c r="AR66" s="201">
        <v>24.45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86.56</v>
      </c>
      <c r="L67" s="201">
        <v>32.83</v>
      </c>
      <c r="M67" s="201">
        <v>0</v>
      </c>
      <c r="N67" s="201">
        <v>28.96</v>
      </c>
      <c r="O67" s="201">
        <v>48.64</v>
      </c>
      <c r="P67" s="201">
        <v>64.81</v>
      </c>
      <c r="Q67" s="201">
        <v>2.68</v>
      </c>
      <c r="R67" s="201">
        <v>5.24</v>
      </c>
      <c r="S67" s="201">
        <v>3.86</v>
      </c>
      <c r="T67" s="201">
        <v>0</v>
      </c>
      <c r="U67" s="201">
        <v>319.54000000000002</v>
      </c>
      <c r="V67" s="201">
        <v>2.2200000000000002</v>
      </c>
      <c r="W67" s="201">
        <v>11.38</v>
      </c>
      <c r="X67" s="201">
        <v>36.18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17.38</v>
      </c>
      <c r="AQ67" s="201">
        <v>11.59</v>
      </c>
      <c r="AR67" s="201">
        <v>24.45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86.56</v>
      </c>
      <c r="L68" s="201">
        <v>32.83</v>
      </c>
      <c r="M68" s="201">
        <v>0</v>
      </c>
      <c r="N68" s="201">
        <v>28.96</v>
      </c>
      <c r="O68" s="201">
        <v>48.64</v>
      </c>
      <c r="P68" s="201">
        <v>64.81</v>
      </c>
      <c r="Q68" s="201">
        <v>2.67</v>
      </c>
      <c r="R68" s="201">
        <v>5.79</v>
      </c>
      <c r="S68" s="201">
        <v>3.86</v>
      </c>
      <c r="T68" s="201">
        <v>0</v>
      </c>
      <c r="U68" s="201">
        <v>319.54000000000002</v>
      </c>
      <c r="V68" s="201">
        <v>2.2200000000000002</v>
      </c>
      <c r="W68" s="201">
        <v>11.38</v>
      </c>
      <c r="X68" s="201">
        <v>36.18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17.38</v>
      </c>
      <c r="AQ68" s="201">
        <v>11.59</v>
      </c>
      <c r="AR68" s="201">
        <v>24.45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85.93</v>
      </c>
      <c r="L69" s="201">
        <v>32.83</v>
      </c>
      <c r="M69" s="201">
        <v>0</v>
      </c>
      <c r="N69" s="201">
        <v>28.96</v>
      </c>
      <c r="O69" s="201">
        <v>48.64</v>
      </c>
      <c r="P69" s="201">
        <v>64.81</v>
      </c>
      <c r="Q69" s="201">
        <v>2.67</v>
      </c>
      <c r="R69" s="201">
        <v>5.79</v>
      </c>
      <c r="S69" s="201">
        <v>3.86</v>
      </c>
      <c r="T69" s="201">
        <v>0</v>
      </c>
      <c r="U69" s="201">
        <v>319.54000000000002</v>
      </c>
      <c r="V69" s="201">
        <v>2.2200000000000002</v>
      </c>
      <c r="W69" s="201">
        <v>11.38</v>
      </c>
      <c r="X69" s="201">
        <v>36.18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17.38</v>
      </c>
      <c r="AQ69" s="201">
        <v>11.59</v>
      </c>
      <c r="AR69" s="201">
        <v>24.45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81.709999999999994</v>
      </c>
      <c r="L70" s="201">
        <v>32.83</v>
      </c>
      <c r="M70" s="201">
        <v>0</v>
      </c>
      <c r="N70" s="201">
        <v>28.96</v>
      </c>
      <c r="O70" s="201">
        <v>48.64</v>
      </c>
      <c r="P70" s="201">
        <v>64.81</v>
      </c>
      <c r="Q70" s="201">
        <v>2.67</v>
      </c>
      <c r="R70" s="201">
        <v>5.79</v>
      </c>
      <c r="S70" s="201">
        <v>3.86</v>
      </c>
      <c r="T70" s="201">
        <v>0</v>
      </c>
      <c r="U70" s="201">
        <v>319.54000000000002</v>
      </c>
      <c r="V70" s="201">
        <v>2.2200000000000002</v>
      </c>
      <c r="W70" s="201">
        <v>11.38</v>
      </c>
      <c r="X70" s="201">
        <v>36.18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17.38</v>
      </c>
      <c r="AQ70" s="201">
        <v>11.59</v>
      </c>
      <c r="AR70" s="201">
        <v>24.45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80.66</v>
      </c>
      <c r="L71" s="201">
        <v>32.83</v>
      </c>
      <c r="M71" s="201">
        <v>0</v>
      </c>
      <c r="N71" s="201">
        <v>28.96</v>
      </c>
      <c r="O71" s="201">
        <v>48.64</v>
      </c>
      <c r="P71" s="201">
        <v>64.81</v>
      </c>
      <c r="Q71" s="201">
        <v>2.67</v>
      </c>
      <c r="R71" s="201">
        <v>5.79</v>
      </c>
      <c r="S71" s="201">
        <v>3.86</v>
      </c>
      <c r="T71" s="201">
        <v>0</v>
      </c>
      <c r="U71" s="201">
        <v>319.54000000000002</v>
      </c>
      <c r="V71" s="201">
        <v>2.2200000000000002</v>
      </c>
      <c r="W71" s="201">
        <v>11.38</v>
      </c>
      <c r="X71" s="201">
        <v>36.18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47.6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17.38</v>
      </c>
      <c r="AQ71" s="201">
        <v>11.59</v>
      </c>
      <c r="AR71" s="201">
        <v>21.42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85.93</v>
      </c>
      <c r="L72" s="201">
        <v>32.83</v>
      </c>
      <c r="M72" s="201">
        <v>0</v>
      </c>
      <c r="N72" s="201">
        <v>28.96</v>
      </c>
      <c r="O72" s="201">
        <v>48.64</v>
      </c>
      <c r="P72" s="201">
        <v>64.81</v>
      </c>
      <c r="Q72" s="201">
        <v>2.67</v>
      </c>
      <c r="R72" s="201">
        <v>5.79</v>
      </c>
      <c r="S72" s="201">
        <v>3.86</v>
      </c>
      <c r="T72" s="201">
        <v>0</v>
      </c>
      <c r="U72" s="201">
        <v>319.54000000000002</v>
      </c>
      <c r="V72" s="201">
        <v>2.2200000000000002</v>
      </c>
      <c r="W72" s="201">
        <v>11.38</v>
      </c>
      <c r="X72" s="201">
        <v>36.18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47.6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17.38</v>
      </c>
      <c r="AQ72" s="201">
        <v>11.59</v>
      </c>
      <c r="AR72" s="201">
        <v>14.09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85.93</v>
      </c>
      <c r="L73" s="201">
        <v>32.83</v>
      </c>
      <c r="M73" s="201">
        <v>0</v>
      </c>
      <c r="N73" s="201">
        <v>28.96</v>
      </c>
      <c r="O73" s="201">
        <v>48.64</v>
      </c>
      <c r="P73" s="201">
        <v>64.81</v>
      </c>
      <c r="Q73" s="201">
        <v>2.67</v>
      </c>
      <c r="R73" s="201">
        <v>5.79</v>
      </c>
      <c r="S73" s="201">
        <v>3.86</v>
      </c>
      <c r="T73" s="201">
        <v>0</v>
      </c>
      <c r="U73" s="201">
        <v>319.54000000000002</v>
      </c>
      <c r="V73" s="201">
        <v>2.2200000000000002</v>
      </c>
      <c r="W73" s="201">
        <v>11.38</v>
      </c>
      <c r="X73" s="201">
        <v>36.18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47.6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17.38</v>
      </c>
      <c r="AQ73" s="201">
        <v>11.59</v>
      </c>
      <c r="AR73" s="201">
        <v>6.47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85.93</v>
      </c>
      <c r="L74" s="201">
        <v>32.83</v>
      </c>
      <c r="M74" s="201">
        <v>0</v>
      </c>
      <c r="N74" s="201">
        <v>28.96</v>
      </c>
      <c r="O74" s="201">
        <v>48.64</v>
      </c>
      <c r="P74" s="201">
        <v>64.81</v>
      </c>
      <c r="Q74" s="201">
        <v>2.67</v>
      </c>
      <c r="R74" s="201">
        <v>5.79</v>
      </c>
      <c r="S74" s="201">
        <v>3.86</v>
      </c>
      <c r="T74" s="201">
        <v>0</v>
      </c>
      <c r="U74" s="201">
        <v>319.54000000000002</v>
      </c>
      <c r="V74" s="201">
        <v>2.2200000000000002</v>
      </c>
      <c r="W74" s="201">
        <v>11.38</v>
      </c>
      <c r="X74" s="201">
        <v>36.18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17.38</v>
      </c>
      <c r="AQ74" s="201">
        <v>11.59</v>
      </c>
      <c r="AR74" s="201">
        <v>2.14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85.93</v>
      </c>
      <c r="L75" s="201">
        <v>32.83</v>
      </c>
      <c r="M75" s="201">
        <v>0</v>
      </c>
      <c r="N75" s="201">
        <v>28.96</v>
      </c>
      <c r="O75" s="201">
        <v>48.64</v>
      </c>
      <c r="P75" s="201">
        <v>64.81</v>
      </c>
      <c r="Q75" s="201">
        <v>2.67</v>
      </c>
      <c r="R75" s="201">
        <v>5.79</v>
      </c>
      <c r="S75" s="201">
        <v>3.86</v>
      </c>
      <c r="T75" s="201">
        <v>0</v>
      </c>
      <c r="U75" s="201">
        <v>319.54000000000002</v>
      </c>
      <c r="V75" s="201">
        <v>2.2200000000000002</v>
      </c>
      <c r="W75" s="201">
        <v>11.38</v>
      </c>
      <c r="X75" s="201">
        <v>36.18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34.119999999999997</v>
      </c>
      <c r="AQ75" s="201">
        <v>11.59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85.93</v>
      </c>
      <c r="L76" s="201">
        <v>32.83</v>
      </c>
      <c r="M76" s="201">
        <v>0</v>
      </c>
      <c r="N76" s="201">
        <v>28.96</v>
      </c>
      <c r="O76" s="201">
        <v>48.64</v>
      </c>
      <c r="P76" s="201">
        <v>64.81</v>
      </c>
      <c r="Q76" s="201">
        <v>2.67</v>
      </c>
      <c r="R76" s="201">
        <v>5.79</v>
      </c>
      <c r="S76" s="201">
        <v>3.86</v>
      </c>
      <c r="T76" s="201">
        <v>0</v>
      </c>
      <c r="U76" s="201">
        <v>319.54000000000002</v>
      </c>
      <c r="V76" s="201">
        <v>2.2200000000000002</v>
      </c>
      <c r="W76" s="201">
        <v>11.38</v>
      </c>
      <c r="X76" s="201">
        <v>36.18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34.119999999999997</v>
      </c>
      <c r="AQ76" s="201">
        <v>11.59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85.93</v>
      </c>
      <c r="L77" s="201">
        <v>23.17</v>
      </c>
      <c r="M77" s="201">
        <v>0</v>
      </c>
      <c r="N77" s="201">
        <v>28.96</v>
      </c>
      <c r="O77" s="201">
        <v>48.64</v>
      </c>
      <c r="P77" s="201">
        <v>65.930000000000007</v>
      </c>
      <c r="Q77" s="201">
        <v>2.67</v>
      </c>
      <c r="R77" s="201">
        <v>10.39</v>
      </c>
      <c r="S77" s="201">
        <v>3.86</v>
      </c>
      <c r="T77" s="201">
        <v>0</v>
      </c>
      <c r="U77" s="201">
        <v>319.54000000000002</v>
      </c>
      <c r="V77" s="201">
        <v>2.46</v>
      </c>
      <c r="W77" s="201">
        <v>11.38</v>
      </c>
      <c r="X77" s="201">
        <v>36.18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34.119999999999997</v>
      </c>
      <c r="AQ77" s="201">
        <v>22.12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85.93</v>
      </c>
      <c r="L78" s="201">
        <v>23.17</v>
      </c>
      <c r="M78" s="201">
        <v>0</v>
      </c>
      <c r="N78" s="201">
        <v>28.96</v>
      </c>
      <c r="O78" s="201">
        <v>48.64</v>
      </c>
      <c r="P78" s="201">
        <v>65.98</v>
      </c>
      <c r="Q78" s="201">
        <v>2.67</v>
      </c>
      <c r="R78" s="201">
        <v>10.4</v>
      </c>
      <c r="S78" s="201">
        <v>6.47</v>
      </c>
      <c r="T78" s="201">
        <v>0</v>
      </c>
      <c r="U78" s="201">
        <v>319.54000000000002</v>
      </c>
      <c r="V78" s="201">
        <v>2.46</v>
      </c>
      <c r="W78" s="201">
        <v>11.38</v>
      </c>
      <c r="X78" s="201">
        <v>36.18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34.119999999999997</v>
      </c>
      <c r="AQ78" s="201">
        <v>22.12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85.93</v>
      </c>
      <c r="L79" s="201">
        <v>23.17</v>
      </c>
      <c r="M79" s="201">
        <v>0</v>
      </c>
      <c r="N79" s="201">
        <v>28.96</v>
      </c>
      <c r="O79" s="201">
        <v>48.64</v>
      </c>
      <c r="P79" s="201">
        <v>65.98</v>
      </c>
      <c r="Q79" s="201">
        <v>2.67</v>
      </c>
      <c r="R79" s="201">
        <v>10.4</v>
      </c>
      <c r="S79" s="201">
        <v>6.47</v>
      </c>
      <c r="T79" s="201">
        <v>0</v>
      </c>
      <c r="U79" s="201">
        <v>319.54000000000002</v>
      </c>
      <c r="V79" s="201">
        <v>2.46</v>
      </c>
      <c r="W79" s="201">
        <v>11.38</v>
      </c>
      <c r="X79" s="201">
        <v>36.18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34.119999999999997</v>
      </c>
      <c r="AQ79" s="201">
        <v>22.12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85.93</v>
      </c>
      <c r="L80" s="201">
        <v>23.17</v>
      </c>
      <c r="M80" s="201">
        <v>0</v>
      </c>
      <c r="N80" s="201">
        <v>28.96</v>
      </c>
      <c r="O80" s="201">
        <v>48.64</v>
      </c>
      <c r="P80" s="201">
        <v>65.98</v>
      </c>
      <c r="Q80" s="201">
        <v>2.67</v>
      </c>
      <c r="R80" s="201">
        <v>10.4</v>
      </c>
      <c r="S80" s="201">
        <v>6.47</v>
      </c>
      <c r="T80" s="201">
        <v>0</v>
      </c>
      <c r="U80" s="201">
        <v>319.54000000000002</v>
      </c>
      <c r="V80" s="201">
        <v>2.46</v>
      </c>
      <c r="W80" s="201">
        <v>11.38</v>
      </c>
      <c r="X80" s="201">
        <v>36.18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34.119999999999997</v>
      </c>
      <c r="AQ80" s="201">
        <v>22.12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85.93</v>
      </c>
      <c r="L81" s="201">
        <v>23.17</v>
      </c>
      <c r="M81" s="201">
        <v>0</v>
      </c>
      <c r="N81" s="201">
        <v>28.96</v>
      </c>
      <c r="O81" s="201">
        <v>48.64</v>
      </c>
      <c r="P81" s="201">
        <v>65.98</v>
      </c>
      <c r="Q81" s="201">
        <v>2.6</v>
      </c>
      <c r="R81" s="201">
        <v>10.130000000000001</v>
      </c>
      <c r="S81" s="201">
        <v>6.3</v>
      </c>
      <c r="T81" s="201">
        <v>0</v>
      </c>
      <c r="U81" s="201">
        <v>319.54000000000002</v>
      </c>
      <c r="V81" s="201">
        <v>2.46</v>
      </c>
      <c r="W81" s="201">
        <v>11.38</v>
      </c>
      <c r="X81" s="201">
        <v>36.18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34.119999999999997</v>
      </c>
      <c r="AQ81" s="201">
        <v>22.12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85.93</v>
      </c>
      <c r="L82" s="201">
        <v>23.17</v>
      </c>
      <c r="M82" s="201">
        <v>0</v>
      </c>
      <c r="N82" s="201">
        <v>28.96</v>
      </c>
      <c r="O82" s="201">
        <v>48.64</v>
      </c>
      <c r="P82" s="201">
        <v>65.98</v>
      </c>
      <c r="Q82" s="201">
        <v>2.6</v>
      </c>
      <c r="R82" s="201">
        <v>10.130000000000001</v>
      </c>
      <c r="S82" s="201">
        <v>6.3</v>
      </c>
      <c r="T82" s="201">
        <v>0</v>
      </c>
      <c r="U82" s="201">
        <v>319.54000000000002</v>
      </c>
      <c r="V82" s="201">
        <v>2.46</v>
      </c>
      <c r="W82" s="201">
        <v>11.38</v>
      </c>
      <c r="X82" s="201">
        <v>36.18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34.119999999999997</v>
      </c>
      <c r="AQ82" s="201">
        <v>22.12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85.93</v>
      </c>
      <c r="L83" s="201">
        <v>23.17</v>
      </c>
      <c r="M83" s="201">
        <v>0</v>
      </c>
      <c r="N83" s="201">
        <v>28.96</v>
      </c>
      <c r="O83" s="201">
        <v>48.64</v>
      </c>
      <c r="P83" s="201">
        <v>60.09</v>
      </c>
      <c r="Q83" s="201">
        <v>1.93</v>
      </c>
      <c r="R83" s="201">
        <v>5.79</v>
      </c>
      <c r="S83" s="201">
        <v>3.86</v>
      </c>
      <c r="T83" s="201">
        <v>0</v>
      </c>
      <c r="U83" s="201">
        <v>319.54000000000002</v>
      </c>
      <c r="V83" s="201">
        <v>2.46</v>
      </c>
      <c r="W83" s="201">
        <v>11.38</v>
      </c>
      <c r="X83" s="201">
        <v>36.18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34.119999999999997</v>
      </c>
      <c r="AQ83" s="201">
        <v>22.12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85.93</v>
      </c>
      <c r="L84" s="201">
        <v>23.17</v>
      </c>
      <c r="M84" s="201">
        <v>0</v>
      </c>
      <c r="N84" s="201">
        <v>28.96</v>
      </c>
      <c r="O84" s="201">
        <v>48.64</v>
      </c>
      <c r="P84" s="201">
        <v>60.09</v>
      </c>
      <c r="Q84" s="201">
        <v>1.93</v>
      </c>
      <c r="R84" s="201">
        <v>5.79</v>
      </c>
      <c r="S84" s="201">
        <v>3.86</v>
      </c>
      <c r="T84" s="201">
        <v>0</v>
      </c>
      <c r="U84" s="201">
        <v>319.54000000000002</v>
      </c>
      <c r="V84" s="201">
        <v>2.46</v>
      </c>
      <c r="W84" s="201">
        <v>11.38</v>
      </c>
      <c r="X84" s="201">
        <v>36.18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34.119999999999997</v>
      </c>
      <c r="AQ84" s="201">
        <v>22.12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85.93</v>
      </c>
      <c r="L85" s="201">
        <v>23.17</v>
      </c>
      <c r="M85" s="201">
        <v>0</v>
      </c>
      <c r="N85" s="201">
        <v>28.96</v>
      </c>
      <c r="O85" s="201">
        <v>48.64</v>
      </c>
      <c r="P85" s="201">
        <v>60.09</v>
      </c>
      <c r="Q85" s="201">
        <v>1.93</v>
      </c>
      <c r="R85" s="201">
        <v>5.79</v>
      </c>
      <c r="S85" s="201">
        <v>3.86</v>
      </c>
      <c r="T85" s="201">
        <v>0</v>
      </c>
      <c r="U85" s="201">
        <v>319.54000000000002</v>
      </c>
      <c r="V85" s="201">
        <v>2.46</v>
      </c>
      <c r="W85" s="201">
        <v>11.38</v>
      </c>
      <c r="X85" s="201">
        <v>36.18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34.119999999999997</v>
      </c>
      <c r="AQ85" s="201">
        <v>22.12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85.93</v>
      </c>
      <c r="L86" s="201">
        <v>23.17</v>
      </c>
      <c r="M86" s="201">
        <v>0</v>
      </c>
      <c r="N86" s="201">
        <v>28.96</v>
      </c>
      <c r="O86" s="201">
        <v>48.64</v>
      </c>
      <c r="P86" s="201">
        <v>60.09</v>
      </c>
      <c r="Q86" s="201">
        <v>1.93</v>
      </c>
      <c r="R86" s="201">
        <v>5.79</v>
      </c>
      <c r="S86" s="201">
        <v>3.86</v>
      </c>
      <c r="T86" s="201">
        <v>0</v>
      </c>
      <c r="U86" s="201">
        <v>319.54000000000002</v>
      </c>
      <c r="V86" s="201">
        <v>2.46</v>
      </c>
      <c r="W86" s="201">
        <v>11.38</v>
      </c>
      <c r="X86" s="201">
        <v>36.18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34.119999999999997</v>
      </c>
      <c r="AQ86" s="201">
        <v>22.12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93.91</v>
      </c>
      <c r="L87" s="201">
        <v>23.17</v>
      </c>
      <c r="M87" s="201">
        <v>0</v>
      </c>
      <c r="N87" s="201">
        <v>28.96</v>
      </c>
      <c r="O87" s="201">
        <v>48.64</v>
      </c>
      <c r="P87" s="201">
        <v>60.09</v>
      </c>
      <c r="Q87" s="201">
        <v>1.93</v>
      </c>
      <c r="R87" s="201">
        <v>5.79</v>
      </c>
      <c r="S87" s="201">
        <v>3.86</v>
      </c>
      <c r="T87" s="201">
        <v>0</v>
      </c>
      <c r="U87" s="201">
        <v>319.54000000000002</v>
      </c>
      <c r="V87" s="201">
        <v>2.46</v>
      </c>
      <c r="W87" s="201">
        <v>11.38</v>
      </c>
      <c r="X87" s="201">
        <v>36.18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47.93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34.119999999999997</v>
      </c>
      <c r="AQ87" s="201">
        <v>22.12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85.93</v>
      </c>
      <c r="L88" s="201">
        <v>23.17</v>
      </c>
      <c r="M88" s="201">
        <v>0</v>
      </c>
      <c r="N88" s="201">
        <v>28.96</v>
      </c>
      <c r="O88" s="201">
        <v>48.64</v>
      </c>
      <c r="P88" s="201">
        <v>60.09</v>
      </c>
      <c r="Q88" s="201">
        <v>1.93</v>
      </c>
      <c r="R88" s="201">
        <v>5.79</v>
      </c>
      <c r="S88" s="201">
        <v>3.86</v>
      </c>
      <c r="T88" s="201">
        <v>0</v>
      </c>
      <c r="U88" s="201">
        <v>319.54000000000002</v>
      </c>
      <c r="V88" s="201">
        <v>2.46</v>
      </c>
      <c r="W88" s="201">
        <v>11.38</v>
      </c>
      <c r="X88" s="201">
        <v>36.18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47.93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34.119999999999997</v>
      </c>
      <c r="AQ88" s="201">
        <v>11.59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85.93</v>
      </c>
      <c r="L89" s="201">
        <v>23.17</v>
      </c>
      <c r="M89" s="201">
        <v>0</v>
      </c>
      <c r="N89" s="201">
        <v>28.96</v>
      </c>
      <c r="O89" s="201">
        <v>48.64</v>
      </c>
      <c r="P89" s="201">
        <v>60.09</v>
      </c>
      <c r="Q89" s="201">
        <v>1.93</v>
      </c>
      <c r="R89" s="201">
        <v>5.79</v>
      </c>
      <c r="S89" s="201">
        <v>3.86</v>
      </c>
      <c r="T89" s="201">
        <v>0</v>
      </c>
      <c r="U89" s="201">
        <v>319.54000000000002</v>
      </c>
      <c r="V89" s="201">
        <v>2.46</v>
      </c>
      <c r="W89" s="201">
        <v>11.38</v>
      </c>
      <c r="X89" s="201">
        <v>36.18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47.93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34.119999999999997</v>
      </c>
      <c r="AQ89" s="201">
        <v>11.59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85.93</v>
      </c>
      <c r="L90" s="201">
        <v>23.17</v>
      </c>
      <c r="M90" s="201">
        <v>0</v>
      </c>
      <c r="N90" s="201">
        <v>28.96</v>
      </c>
      <c r="O90" s="201">
        <v>48.64</v>
      </c>
      <c r="P90" s="201">
        <v>60.09</v>
      </c>
      <c r="Q90" s="201">
        <v>1.93</v>
      </c>
      <c r="R90" s="201">
        <v>5.79</v>
      </c>
      <c r="S90" s="201">
        <v>3.86</v>
      </c>
      <c r="T90" s="201">
        <v>0</v>
      </c>
      <c r="U90" s="201">
        <v>319.54000000000002</v>
      </c>
      <c r="V90" s="201">
        <v>2.46</v>
      </c>
      <c r="W90" s="201">
        <v>11.38</v>
      </c>
      <c r="X90" s="201">
        <v>36.18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47.93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34.119999999999997</v>
      </c>
      <c r="AQ90" s="201">
        <v>11.59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85.93</v>
      </c>
      <c r="L91" s="201">
        <v>23.17</v>
      </c>
      <c r="M91" s="201">
        <v>0</v>
      </c>
      <c r="N91" s="201">
        <v>28.96</v>
      </c>
      <c r="O91" s="201">
        <v>48.64</v>
      </c>
      <c r="P91" s="201">
        <v>60.09</v>
      </c>
      <c r="Q91" s="201">
        <v>1.93</v>
      </c>
      <c r="R91" s="201">
        <v>5.79</v>
      </c>
      <c r="S91" s="201">
        <v>3.86</v>
      </c>
      <c r="T91" s="201">
        <v>0</v>
      </c>
      <c r="U91" s="201">
        <v>319.54000000000002</v>
      </c>
      <c r="V91" s="201">
        <v>2.46</v>
      </c>
      <c r="W91" s="201">
        <v>11.38</v>
      </c>
      <c r="X91" s="201">
        <v>36.18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47.93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34.119999999999997</v>
      </c>
      <c r="AQ91" s="201">
        <v>11.59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85.93</v>
      </c>
      <c r="L92" s="201">
        <v>23.17</v>
      </c>
      <c r="M92" s="201">
        <v>0</v>
      </c>
      <c r="N92" s="201">
        <v>28.96</v>
      </c>
      <c r="O92" s="201">
        <v>48.64</v>
      </c>
      <c r="P92" s="201">
        <v>60.09</v>
      </c>
      <c r="Q92" s="201">
        <v>1.93</v>
      </c>
      <c r="R92" s="201">
        <v>5.79</v>
      </c>
      <c r="S92" s="201">
        <v>3.86</v>
      </c>
      <c r="T92" s="201">
        <v>0</v>
      </c>
      <c r="U92" s="201">
        <v>319.54000000000002</v>
      </c>
      <c r="V92" s="201">
        <v>2.46</v>
      </c>
      <c r="W92" s="201">
        <v>11.38</v>
      </c>
      <c r="X92" s="201">
        <v>36.18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47.93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34.119999999999997</v>
      </c>
      <c r="AQ92" s="201">
        <v>11.59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85.93</v>
      </c>
      <c r="L93" s="201">
        <v>23.17</v>
      </c>
      <c r="M93" s="201">
        <v>0</v>
      </c>
      <c r="N93" s="201">
        <v>28.96</v>
      </c>
      <c r="O93" s="201">
        <v>48.64</v>
      </c>
      <c r="P93" s="201">
        <v>60.09</v>
      </c>
      <c r="Q93" s="201">
        <v>1.93</v>
      </c>
      <c r="R93" s="201">
        <v>5.79</v>
      </c>
      <c r="S93" s="201">
        <v>3.86</v>
      </c>
      <c r="T93" s="201">
        <v>0</v>
      </c>
      <c r="U93" s="201">
        <v>300.45999999999998</v>
      </c>
      <c r="V93" s="201">
        <v>2.46</v>
      </c>
      <c r="W93" s="201">
        <v>11.38</v>
      </c>
      <c r="X93" s="201">
        <v>36.18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47.93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34.119999999999997</v>
      </c>
      <c r="AQ93" s="201">
        <v>11.59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85.93</v>
      </c>
      <c r="L94" s="201">
        <v>23.17</v>
      </c>
      <c r="M94" s="201">
        <v>0</v>
      </c>
      <c r="N94" s="201">
        <v>28.96</v>
      </c>
      <c r="O94" s="201">
        <v>48.64</v>
      </c>
      <c r="P94" s="201">
        <v>60.09</v>
      </c>
      <c r="Q94" s="201">
        <v>1.93</v>
      </c>
      <c r="R94" s="201">
        <v>5.79</v>
      </c>
      <c r="S94" s="201">
        <v>3.86</v>
      </c>
      <c r="T94" s="201">
        <v>0</v>
      </c>
      <c r="U94" s="201">
        <v>283.29000000000002</v>
      </c>
      <c r="V94" s="201">
        <v>2.46</v>
      </c>
      <c r="W94" s="201">
        <v>11.38</v>
      </c>
      <c r="X94" s="201">
        <v>36.18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47.93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34.119999999999997</v>
      </c>
      <c r="AQ94" s="201">
        <v>11.59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85.93</v>
      </c>
      <c r="L95" s="201">
        <v>23.17</v>
      </c>
      <c r="M95" s="201">
        <v>0</v>
      </c>
      <c r="N95" s="201">
        <v>28.96</v>
      </c>
      <c r="O95" s="201">
        <v>48.64</v>
      </c>
      <c r="P95" s="201">
        <v>60.09</v>
      </c>
      <c r="Q95" s="201">
        <v>1.93</v>
      </c>
      <c r="R95" s="201">
        <v>5.79</v>
      </c>
      <c r="S95" s="201">
        <v>3.86</v>
      </c>
      <c r="T95" s="201">
        <v>0</v>
      </c>
      <c r="U95" s="201">
        <v>266.29000000000002</v>
      </c>
      <c r="V95" s="201">
        <v>2.46</v>
      </c>
      <c r="W95" s="201">
        <v>11.38</v>
      </c>
      <c r="X95" s="201">
        <v>36.18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47.93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34.119999999999997</v>
      </c>
      <c r="AQ95" s="201">
        <v>11.59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85.93</v>
      </c>
      <c r="L96" s="201">
        <v>23.17</v>
      </c>
      <c r="M96" s="201">
        <v>0</v>
      </c>
      <c r="N96" s="201">
        <v>28.96</v>
      </c>
      <c r="O96" s="201">
        <v>48.64</v>
      </c>
      <c r="P96" s="201">
        <v>60.09</v>
      </c>
      <c r="Q96" s="201">
        <v>1.93</v>
      </c>
      <c r="R96" s="201">
        <v>5.79</v>
      </c>
      <c r="S96" s="201">
        <v>3.86</v>
      </c>
      <c r="T96" s="201">
        <v>0</v>
      </c>
      <c r="U96" s="201">
        <v>266.29000000000002</v>
      </c>
      <c r="V96" s="201">
        <v>2.46</v>
      </c>
      <c r="W96" s="201">
        <v>11.38</v>
      </c>
      <c r="X96" s="201">
        <v>36.18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47.93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34.119999999999997</v>
      </c>
      <c r="AQ96" s="201">
        <v>11.59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85.93</v>
      </c>
      <c r="L97" s="201">
        <v>23.17</v>
      </c>
      <c r="M97" s="201">
        <v>0</v>
      </c>
      <c r="N97" s="201">
        <v>28.96</v>
      </c>
      <c r="O97" s="201">
        <v>48.64</v>
      </c>
      <c r="P97" s="201">
        <v>60.09</v>
      </c>
      <c r="Q97" s="201">
        <v>1.93</v>
      </c>
      <c r="R97" s="201">
        <v>5.79</v>
      </c>
      <c r="S97" s="201">
        <v>3.86</v>
      </c>
      <c r="T97" s="201">
        <v>0</v>
      </c>
      <c r="U97" s="201">
        <v>266.29000000000002</v>
      </c>
      <c r="V97" s="201">
        <v>2.38</v>
      </c>
      <c r="W97" s="201">
        <v>11.38</v>
      </c>
      <c r="X97" s="201">
        <v>36.18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47.93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34.119999999999997</v>
      </c>
      <c r="AQ97" s="201">
        <v>11.59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85.93</v>
      </c>
      <c r="L98" s="201">
        <v>23.17</v>
      </c>
      <c r="M98" s="201">
        <v>0</v>
      </c>
      <c r="N98" s="201">
        <v>28.96</v>
      </c>
      <c r="O98" s="201">
        <v>48.64</v>
      </c>
      <c r="P98" s="201">
        <v>60.09</v>
      </c>
      <c r="Q98" s="201">
        <v>1.93</v>
      </c>
      <c r="R98" s="201">
        <v>5.79</v>
      </c>
      <c r="S98" s="201">
        <v>3.86</v>
      </c>
      <c r="T98" s="201">
        <v>0</v>
      </c>
      <c r="U98" s="201">
        <v>266.29000000000002</v>
      </c>
      <c r="V98" s="201">
        <v>2.38</v>
      </c>
      <c r="W98" s="201">
        <v>11.38</v>
      </c>
      <c r="X98" s="201">
        <v>36.18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47.93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34.119999999999997</v>
      </c>
      <c r="AQ98" s="201">
        <v>11.59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2.0626550000000035</v>
      </c>
      <c r="L99">
        <f t="shared" si="0"/>
        <v>0.73428499999999974</v>
      </c>
      <c r="M99">
        <f t="shared" si="0"/>
        <v>0</v>
      </c>
      <c r="N99">
        <f t="shared" si="0"/>
        <v>0.69504000000000066</v>
      </c>
      <c r="O99">
        <f t="shared" si="0"/>
        <v>1.1673600000000002</v>
      </c>
      <c r="P99">
        <f t="shared" si="0"/>
        <v>1.4670850000000013</v>
      </c>
      <c r="Q99">
        <f t="shared" si="0"/>
        <v>6.109750000000002E-2</v>
      </c>
      <c r="R99">
        <f t="shared" si="0"/>
        <v>0.15366750000000001</v>
      </c>
      <c r="S99">
        <f t="shared" si="0"/>
        <v>9.8897500000000207E-2</v>
      </c>
      <c r="T99">
        <f t="shared" si="0"/>
        <v>0</v>
      </c>
      <c r="U99">
        <f t="shared" si="0"/>
        <v>7.6018775000000147</v>
      </c>
      <c r="V99">
        <f t="shared" si="0"/>
        <v>5.4875000000000028E-2</v>
      </c>
      <c r="W99">
        <f t="shared" si="0"/>
        <v>0.24546999999999994</v>
      </c>
      <c r="X99">
        <f t="shared" si="0"/>
        <v>0.78687999999999858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1.1224699999999999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0.58801000000000025</v>
      </c>
      <c r="AQ99">
        <f t="shared" si="0"/>
        <v>0.3230099999999998</v>
      </c>
      <c r="AR99">
        <f t="shared" si="0"/>
        <v>0.25651750000000023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4.83</v>
      </c>
      <c r="L3" s="201">
        <v>268.32</v>
      </c>
      <c r="M3" s="201">
        <v>27.26</v>
      </c>
      <c r="N3" s="201">
        <v>34.99</v>
      </c>
      <c r="O3" s="201">
        <v>0</v>
      </c>
      <c r="P3" s="201">
        <v>37.200000000000003</v>
      </c>
      <c r="Q3" s="201">
        <v>3.22</v>
      </c>
      <c r="R3" s="201">
        <v>12.56</v>
      </c>
      <c r="S3" s="201">
        <v>7.82</v>
      </c>
      <c r="T3" s="201">
        <v>0</v>
      </c>
      <c r="U3" s="201">
        <v>24.81</v>
      </c>
      <c r="V3" s="201">
        <v>2.67</v>
      </c>
      <c r="W3" s="201">
        <v>13.75</v>
      </c>
      <c r="X3" s="201">
        <v>43.7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57.52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37.5</v>
      </c>
      <c r="AQ3" s="201">
        <v>26.71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4.83</v>
      </c>
      <c r="L4" s="201">
        <v>241.38</v>
      </c>
      <c r="M4" s="201">
        <v>27.26</v>
      </c>
      <c r="N4" s="201">
        <v>34.99</v>
      </c>
      <c r="O4" s="201">
        <v>0</v>
      </c>
      <c r="P4" s="201">
        <v>37.200000000000003</v>
      </c>
      <c r="Q4" s="201">
        <v>3.23</v>
      </c>
      <c r="R4" s="201">
        <v>12.56</v>
      </c>
      <c r="S4" s="201">
        <v>7.82</v>
      </c>
      <c r="T4" s="201">
        <v>0</v>
      </c>
      <c r="U4" s="201">
        <v>24.81</v>
      </c>
      <c r="V4" s="201">
        <v>2.67</v>
      </c>
      <c r="W4" s="201">
        <v>13.75</v>
      </c>
      <c r="X4" s="201">
        <v>43.7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57.52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37.5</v>
      </c>
      <c r="AQ4" s="201">
        <v>26.71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4.83</v>
      </c>
      <c r="L5" s="201">
        <v>241.38</v>
      </c>
      <c r="M5" s="201">
        <v>27.26</v>
      </c>
      <c r="N5" s="201">
        <v>34.99</v>
      </c>
      <c r="O5" s="201">
        <v>0</v>
      </c>
      <c r="P5" s="201">
        <v>37.200000000000003</v>
      </c>
      <c r="Q5" s="201">
        <v>3.23</v>
      </c>
      <c r="R5" s="201">
        <v>12.56</v>
      </c>
      <c r="S5" s="201">
        <v>7.82</v>
      </c>
      <c r="T5" s="201">
        <v>0</v>
      </c>
      <c r="U5" s="201">
        <v>24.81</v>
      </c>
      <c r="V5" s="201">
        <v>2.67</v>
      </c>
      <c r="W5" s="201">
        <v>13.75</v>
      </c>
      <c r="X5" s="201">
        <v>43.7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57.52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37.5</v>
      </c>
      <c r="AQ5" s="201">
        <v>26.71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4.83</v>
      </c>
      <c r="L6" s="201">
        <v>231.72</v>
      </c>
      <c r="M6" s="201">
        <v>27.26</v>
      </c>
      <c r="N6" s="201">
        <v>34.99</v>
      </c>
      <c r="O6" s="201">
        <v>0</v>
      </c>
      <c r="P6" s="201">
        <v>37.200000000000003</v>
      </c>
      <c r="Q6" s="201">
        <v>3.3</v>
      </c>
      <c r="R6" s="201">
        <v>12.56</v>
      </c>
      <c r="S6" s="201">
        <v>7.82</v>
      </c>
      <c r="T6" s="201">
        <v>0</v>
      </c>
      <c r="U6" s="201">
        <v>24.81</v>
      </c>
      <c r="V6" s="201">
        <v>2.67</v>
      </c>
      <c r="W6" s="201">
        <v>13.75</v>
      </c>
      <c r="X6" s="201">
        <v>43.7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57.52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37.5</v>
      </c>
      <c r="AQ6" s="201">
        <v>26.72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4.83</v>
      </c>
      <c r="L7" s="201">
        <v>231.72</v>
      </c>
      <c r="M7" s="201">
        <v>27.26</v>
      </c>
      <c r="N7" s="201">
        <v>34.99</v>
      </c>
      <c r="O7" s="201">
        <v>0</v>
      </c>
      <c r="P7" s="201">
        <v>37.200000000000003</v>
      </c>
      <c r="Q7" s="201">
        <v>3.23</v>
      </c>
      <c r="R7" s="201">
        <v>12.56</v>
      </c>
      <c r="S7" s="201">
        <v>7.82</v>
      </c>
      <c r="T7" s="201">
        <v>0</v>
      </c>
      <c r="U7" s="201">
        <v>24.81</v>
      </c>
      <c r="V7" s="201">
        <v>2.67</v>
      </c>
      <c r="W7" s="201">
        <v>13.75</v>
      </c>
      <c r="X7" s="201">
        <v>43.7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57.52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37.5</v>
      </c>
      <c r="AQ7" s="201">
        <v>26.71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4.83</v>
      </c>
      <c r="L8" s="201">
        <v>231.72</v>
      </c>
      <c r="M8" s="201">
        <v>27.26</v>
      </c>
      <c r="N8" s="201">
        <v>34.99</v>
      </c>
      <c r="O8" s="201">
        <v>0</v>
      </c>
      <c r="P8" s="201">
        <v>37.200000000000003</v>
      </c>
      <c r="Q8" s="201">
        <v>3.23</v>
      </c>
      <c r="R8" s="201">
        <v>12.56</v>
      </c>
      <c r="S8" s="201">
        <v>7.82</v>
      </c>
      <c r="T8" s="201">
        <v>0</v>
      </c>
      <c r="U8" s="201">
        <v>24.81</v>
      </c>
      <c r="V8" s="201">
        <v>2.67</v>
      </c>
      <c r="W8" s="201">
        <v>13.75</v>
      </c>
      <c r="X8" s="201">
        <v>43.7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57.52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37.5</v>
      </c>
      <c r="AQ8" s="201">
        <v>26.71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4.83</v>
      </c>
      <c r="L9" s="201">
        <v>231.72</v>
      </c>
      <c r="M9" s="201">
        <v>27.26</v>
      </c>
      <c r="N9" s="201">
        <v>34.99</v>
      </c>
      <c r="O9" s="201">
        <v>0</v>
      </c>
      <c r="P9" s="201">
        <v>37.200000000000003</v>
      </c>
      <c r="Q9" s="201">
        <v>3.23</v>
      </c>
      <c r="R9" s="201">
        <v>12.56</v>
      </c>
      <c r="S9" s="201">
        <v>7.82</v>
      </c>
      <c r="T9" s="201">
        <v>0</v>
      </c>
      <c r="U9" s="201">
        <v>24.81</v>
      </c>
      <c r="V9" s="201">
        <v>2.67</v>
      </c>
      <c r="W9" s="201">
        <v>13.75</v>
      </c>
      <c r="X9" s="201">
        <v>43.7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57.52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37.5</v>
      </c>
      <c r="AQ9" s="201">
        <v>26.72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4.83</v>
      </c>
      <c r="L10" s="201">
        <v>231.72</v>
      </c>
      <c r="M10" s="201">
        <v>27.26</v>
      </c>
      <c r="N10" s="201">
        <v>34.99</v>
      </c>
      <c r="O10" s="201">
        <v>0</v>
      </c>
      <c r="P10" s="201">
        <v>37.200000000000003</v>
      </c>
      <c r="Q10" s="201">
        <v>3.23</v>
      </c>
      <c r="R10" s="201">
        <v>12.56</v>
      </c>
      <c r="S10" s="201">
        <v>7.82</v>
      </c>
      <c r="T10" s="201">
        <v>0</v>
      </c>
      <c r="U10" s="201">
        <v>24.81</v>
      </c>
      <c r="V10" s="201">
        <v>2.67</v>
      </c>
      <c r="W10" s="201">
        <v>13.75</v>
      </c>
      <c r="X10" s="201">
        <v>43.7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57.52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37.5</v>
      </c>
      <c r="AQ10" s="201">
        <v>26.71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4.83</v>
      </c>
      <c r="L11" s="201">
        <v>231.72</v>
      </c>
      <c r="M11" s="201">
        <v>27.26</v>
      </c>
      <c r="N11" s="201">
        <v>34.99</v>
      </c>
      <c r="O11" s="201">
        <v>0</v>
      </c>
      <c r="P11" s="201">
        <v>37.200000000000003</v>
      </c>
      <c r="Q11" s="201">
        <v>2.97</v>
      </c>
      <c r="R11" s="201">
        <v>12.56</v>
      </c>
      <c r="S11" s="201">
        <v>7.82</v>
      </c>
      <c r="T11" s="201">
        <v>0</v>
      </c>
      <c r="U11" s="201">
        <v>24.81</v>
      </c>
      <c r="V11" s="201">
        <v>2.67</v>
      </c>
      <c r="W11" s="201">
        <v>13.75</v>
      </c>
      <c r="X11" s="201">
        <v>43.7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57.52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37.5</v>
      </c>
      <c r="AQ11" s="201">
        <v>26.71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4.83</v>
      </c>
      <c r="L12" s="201">
        <v>231.72</v>
      </c>
      <c r="M12" s="201">
        <v>27.26</v>
      </c>
      <c r="N12" s="201">
        <v>34.99</v>
      </c>
      <c r="O12" s="201">
        <v>0</v>
      </c>
      <c r="P12" s="201">
        <v>37.200000000000003</v>
      </c>
      <c r="Q12" s="201">
        <v>3.23</v>
      </c>
      <c r="R12" s="201">
        <v>12.56</v>
      </c>
      <c r="S12" s="201">
        <v>7.82</v>
      </c>
      <c r="T12" s="201">
        <v>0</v>
      </c>
      <c r="U12" s="201">
        <v>24.81</v>
      </c>
      <c r="V12" s="201">
        <v>2.67</v>
      </c>
      <c r="W12" s="201">
        <v>13.75</v>
      </c>
      <c r="X12" s="201">
        <v>43.7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57.52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37.5</v>
      </c>
      <c r="AQ12" s="201">
        <v>26.71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4.95</v>
      </c>
      <c r="L13" s="201">
        <v>231.72</v>
      </c>
      <c r="M13" s="201">
        <v>27.26</v>
      </c>
      <c r="N13" s="201">
        <v>34.99</v>
      </c>
      <c r="O13" s="201">
        <v>0</v>
      </c>
      <c r="P13" s="201">
        <v>37.200000000000003</v>
      </c>
      <c r="Q13" s="201">
        <v>3.23</v>
      </c>
      <c r="R13" s="201">
        <v>12.56</v>
      </c>
      <c r="S13" s="201">
        <v>7.82</v>
      </c>
      <c r="T13" s="201">
        <v>0</v>
      </c>
      <c r="U13" s="201">
        <v>24.81</v>
      </c>
      <c r="V13" s="201">
        <v>2.67</v>
      </c>
      <c r="W13" s="201">
        <v>13.75</v>
      </c>
      <c r="X13" s="201">
        <v>43.7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57.52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38.19</v>
      </c>
      <c r="AQ13" s="201">
        <v>27.18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4.95</v>
      </c>
      <c r="L14" s="201">
        <v>231.72</v>
      </c>
      <c r="M14" s="201">
        <v>27.26</v>
      </c>
      <c r="N14" s="201">
        <v>34.99</v>
      </c>
      <c r="O14" s="201">
        <v>0</v>
      </c>
      <c r="P14" s="201">
        <v>37.200000000000003</v>
      </c>
      <c r="Q14" s="201">
        <v>3.23</v>
      </c>
      <c r="R14" s="201">
        <v>12.56</v>
      </c>
      <c r="S14" s="201">
        <v>7.82</v>
      </c>
      <c r="T14" s="201">
        <v>0</v>
      </c>
      <c r="U14" s="201">
        <v>24.81</v>
      </c>
      <c r="V14" s="201">
        <v>2.67</v>
      </c>
      <c r="W14" s="201">
        <v>13.75</v>
      </c>
      <c r="X14" s="201">
        <v>43.7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57.52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38.19</v>
      </c>
      <c r="AQ14" s="201">
        <v>27.18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4.84</v>
      </c>
      <c r="L15" s="201">
        <v>231.72</v>
      </c>
      <c r="M15" s="201">
        <v>27.26</v>
      </c>
      <c r="N15" s="201">
        <v>34.99</v>
      </c>
      <c r="O15" s="201">
        <v>0</v>
      </c>
      <c r="P15" s="201">
        <v>37.200000000000003</v>
      </c>
      <c r="Q15" s="201">
        <v>3.24</v>
      </c>
      <c r="R15" s="201">
        <v>12.56</v>
      </c>
      <c r="S15" s="201">
        <v>7.82</v>
      </c>
      <c r="T15" s="201">
        <v>0</v>
      </c>
      <c r="U15" s="201">
        <v>24.81</v>
      </c>
      <c r="V15" s="201">
        <v>2.77</v>
      </c>
      <c r="W15" s="201">
        <v>13.75</v>
      </c>
      <c r="X15" s="201">
        <v>43.7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57.52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37.5</v>
      </c>
      <c r="AQ15" s="201">
        <v>26.71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4.84</v>
      </c>
      <c r="L16" s="201">
        <v>231.72</v>
      </c>
      <c r="M16" s="201">
        <v>27.26</v>
      </c>
      <c r="N16" s="201">
        <v>34.99</v>
      </c>
      <c r="O16" s="201">
        <v>0</v>
      </c>
      <c r="P16" s="201">
        <v>37.200000000000003</v>
      </c>
      <c r="Q16" s="201">
        <v>3.24</v>
      </c>
      <c r="R16" s="201">
        <v>12.56</v>
      </c>
      <c r="S16" s="201">
        <v>7.82</v>
      </c>
      <c r="T16" s="201">
        <v>0</v>
      </c>
      <c r="U16" s="201">
        <v>24.81</v>
      </c>
      <c r="V16" s="201">
        <v>2.77</v>
      </c>
      <c r="W16" s="201">
        <v>13.75</v>
      </c>
      <c r="X16" s="201">
        <v>43.7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57.52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37.5</v>
      </c>
      <c r="AQ16" s="201">
        <v>26.71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4.84</v>
      </c>
      <c r="L17" s="201">
        <v>231.72</v>
      </c>
      <c r="M17" s="201">
        <v>27.26</v>
      </c>
      <c r="N17" s="201">
        <v>34.99</v>
      </c>
      <c r="O17" s="201">
        <v>0</v>
      </c>
      <c r="P17" s="201">
        <v>37.200000000000003</v>
      </c>
      <c r="Q17" s="201">
        <v>3.24</v>
      </c>
      <c r="R17" s="201">
        <v>12.56</v>
      </c>
      <c r="S17" s="201">
        <v>7.82</v>
      </c>
      <c r="T17" s="201">
        <v>0</v>
      </c>
      <c r="U17" s="201">
        <v>24.81</v>
      </c>
      <c r="V17" s="201">
        <v>2.77</v>
      </c>
      <c r="W17" s="201">
        <v>13.75</v>
      </c>
      <c r="X17" s="201">
        <v>43.7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57.52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37.5</v>
      </c>
      <c r="AQ17" s="201">
        <v>26.71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4.84</v>
      </c>
      <c r="L18" s="201">
        <v>231.72</v>
      </c>
      <c r="M18" s="201">
        <v>27.26</v>
      </c>
      <c r="N18" s="201">
        <v>34.99</v>
      </c>
      <c r="O18" s="201">
        <v>0</v>
      </c>
      <c r="P18" s="201">
        <v>37.200000000000003</v>
      </c>
      <c r="Q18" s="201">
        <v>3.24</v>
      </c>
      <c r="R18" s="201">
        <v>12.56</v>
      </c>
      <c r="S18" s="201">
        <v>7.82</v>
      </c>
      <c r="T18" s="201">
        <v>0</v>
      </c>
      <c r="U18" s="201">
        <v>24.81</v>
      </c>
      <c r="V18" s="201">
        <v>2.77</v>
      </c>
      <c r="W18" s="201">
        <v>13.75</v>
      </c>
      <c r="X18" s="201">
        <v>43.7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57.52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37.5</v>
      </c>
      <c r="AQ18" s="201">
        <v>26.71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4.84</v>
      </c>
      <c r="L19" s="201">
        <v>231.72</v>
      </c>
      <c r="M19" s="201">
        <v>27.26</v>
      </c>
      <c r="N19" s="201">
        <v>34.99</v>
      </c>
      <c r="O19" s="201">
        <v>0</v>
      </c>
      <c r="P19" s="201">
        <v>37.200000000000003</v>
      </c>
      <c r="Q19" s="201">
        <v>3.24</v>
      </c>
      <c r="R19" s="201">
        <v>12.56</v>
      </c>
      <c r="S19" s="201">
        <v>7.82</v>
      </c>
      <c r="T19" s="201">
        <v>0</v>
      </c>
      <c r="U19" s="201">
        <v>24.81</v>
      </c>
      <c r="V19" s="201">
        <v>2.77</v>
      </c>
      <c r="W19" s="201">
        <v>13.75</v>
      </c>
      <c r="X19" s="201">
        <v>43.7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57.52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37.5</v>
      </c>
      <c r="AQ19" s="201">
        <v>26.71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4.84</v>
      </c>
      <c r="L20" s="201">
        <v>231.72</v>
      </c>
      <c r="M20" s="201">
        <v>27.26</v>
      </c>
      <c r="N20" s="201">
        <v>34.99</v>
      </c>
      <c r="O20" s="201">
        <v>0</v>
      </c>
      <c r="P20" s="201">
        <v>37.200000000000003</v>
      </c>
      <c r="Q20" s="201">
        <v>3.24</v>
      </c>
      <c r="R20" s="201">
        <v>12.56</v>
      </c>
      <c r="S20" s="201">
        <v>7.82</v>
      </c>
      <c r="T20" s="201">
        <v>0</v>
      </c>
      <c r="U20" s="201">
        <v>24.81</v>
      </c>
      <c r="V20" s="201">
        <v>2.67</v>
      </c>
      <c r="W20" s="201">
        <v>13.75</v>
      </c>
      <c r="X20" s="201">
        <v>43.7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57.52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37.5</v>
      </c>
      <c r="AQ20" s="201">
        <v>26.71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4.3899999999999997</v>
      </c>
      <c r="L21" s="201">
        <v>231.72</v>
      </c>
      <c r="M21" s="201">
        <v>27.26</v>
      </c>
      <c r="N21" s="201">
        <v>34.99</v>
      </c>
      <c r="O21" s="201">
        <v>0</v>
      </c>
      <c r="P21" s="201">
        <v>37.200000000000003</v>
      </c>
      <c r="Q21" s="201">
        <v>3.23</v>
      </c>
      <c r="R21" s="201">
        <v>12.56</v>
      </c>
      <c r="S21" s="201">
        <v>7.69</v>
      </c>
      <c r="T21" s="201">
        <v>0</v>
      </c>
      <c r="U21" s="201">
        <v>24.81</v>
      </c>
      <c r="V21" s="201">
        <v>2.67</v>
      </c>
      <c r="W21" s="201">
        <v>13.75</v>
      </c>
      <c r="X21" s="201">
        <v>43.7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57.52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37.5</v>
      </c>
      <c r="AQ21" s="201">
        <v>26.71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4.47</v>
      </c>
      <c r="L22" s="201">
        <v>231.72</v>
      </c>
      <c r="M22" s="201">
        <v>27.26</v>
      </c>
      <c r="N22" s="201">
        <v>34.99</v>
      </c>
      <c r="O22" s="201">
        <v>0</v>
      </c>
      <c r="P22" s="201">
        <v>37.200000000000003</v>
      </c>
      <c r="Q22" s="201">
        <v>3.23</v>
      </c>
      <c r="R22" s="201">
        <v>12.56</v>
      </c>
      <c r="S22" s="201">
        <v>7.82</v>
      </c>
      <c r="T22" s="201">
        <v>0</v>
      </c>
      <c r="U22" s="201">
        <v>24.81</v>
      </c>
      <c r="V22" s="201">
        <v>2.67</v>
      </c>
      <c r="W22" s="201">
        <v>13.75</v>
      </c>
      <c r="X22" s="201">
        <v>43.7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57.52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37.5</v>
      </c>
      <c r="AQ22" s="201">
        <v>26.71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4.83</v>
      </c>
      <c r="L23" s="201">
        <v>231.72</v>
      </c>
      <c r="M23" s="201">
        <v>27.26</v>
      </c>
      <c r="N23" s="201">
        <v>34.99</v>
      </c>
      <c r="O23" s="201">
        <v>0</v>
      </c>
      <c r="P23" s="201">
        <v>37.200000000000003</v>
      </c>
      <c r="Q23" s="201">
        <v>3.23</v>
      </c>
      <c r="R23" s="201">
        <v>12.56</v>
      </c>
      <c r="S23" s="201">
        <v>7.82</v>
      </c>
      <c r="T23" s="201">
        <v>0</v>
      </c>
      <c r="U23" s="201">
        <v>24.81</v>
      </c>
      <c r="V23" s="201">
        <v>2.67</v>
      </c>
      <c r="W23" s="201">
        <v>13.75</v>
      </c>
      <c r="X23" s="201">
        <v>43.7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57.52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37.5</v>
      </c>
      <c r="AQ23" s="201">
        <v>26.71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4.83</v>
      </c>
      <c r="L24" s="201">
        <v>231.72</v>
      </c>
      <c r="M24" s="201">
        <v>27.26</v>
      </c>
      <c r="N24" s="201">
        <v>34.99</v>
      </c>
      <c r="O24" s="201">
        <v>0</v>
      </c>
      <c r="P24" s="201">
        <v>37.200000000000003</v>
      </c>
      <c r="Q24" s="201">
        <v>3.23</v>
      </c>
      <c r="R24" s="201">
        <v>12.56</v>
      </c>
      <c r="S24" s="201">
        <v>7.82</v>
      </c>
      <c r="T24" s="201">
        <v>0</v>
      </c>
      <c r="U24" s="201">
        <v>24.81</v>
      </c>
      <c r="V24" s="201">
        <v>2.67</v>
      </c>
      <c r="W24" s="201">
        <v>13.75</v>
      </c>
      <c r="X24" s="201">
        <v>43.7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57.52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37.5</v>
      </c>
      <c r="AQ24" s="201">
        <v>26.71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4.83</v>
      </c>
      <c r="L25" s="201">
        <v>231.72</v>
      </c>
      <c r="M25" s="201">
        <v>27.26</v>
      </c>
      <c r="N25" s="201">
        <v>34.99</v>
      </c>
      <c r="O25" s="201">
        <v>0</v>
      </c>
      <c r="P25" s="201">
        <v>37.200000000000003</v>
      </c>
      <c r="Q25" s="201">
        <v>3.23</v>
      </c>
      <c r="R25" s="201">
        <v>12.56</v>
      </c>
      <c r="S25" s="201">
        <v>7.82</v>
      </c>
      <c r="T25" s="201">
        <v>0</v>
      </c>
      <c r="U25" s="201">
        <v>24.81</v>
      </c>
      <c r="V25" s="201">
        <v>2.67</v>
      </c>
      <c r="W25" s="201">
        <v>13.75</v>
      </c>
      <c r="X25" s="201">
        <v>43.7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57.52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37.5</v>
      </c>
      <c r="AQ25" s="201">
        <v>26.71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4.83</v>
      </c>
      <c r="L26" s="201">
        <v>241.38</v>
      </c>
      <c r="M26" s="201">
        <v>27.26</v>
      </c>
      <c r="N26" s="201">
        <v>34.99</v>
      </c>
      <c r="O26" s="201">
        <v>0</v>
      </c>
      <c r="P26" s="201">
        <v>37.200000000000003</v>
      </c>
      <c r="Q26" s="201">
        <v>3.23</v>
      </c>
      <c r="R26" s="201">
        <v>12.56</v>
      </c>
      <c r="S26" s="201">
        <v>7.82</v>
      </c>
      <c r="T26" s="201">
        <v>0</v>
      </c>
      <c r="U26" s="201">
        <v>24.81</v>
      </c>
      <c r="V26" s="201">
        <v>2.67</v>
      </c>
      <c r="W26" s="201">
        <v>13.75</v>
      </c>
      <c r="X26" s="201">
        <v>43.7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57.52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37.5</v>
      </c>
      <c r="AQ26" s="201">
        <v>26.71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4.83</v>
      </c>
      <c r="L27" s="201">
        <v>260.69</v>
      </c>
      <c r="M27" s="201">
        <v>27.26</v>
      </c>
      <c r="N27" s="201">
        <v>34.99</v>
      </c>
      <c r="O27" s="201">
        <v>0</v>
      </c>
      <c r="P27" s="201">
        <v>37.200000000000003</v>
      </c>
      <c r="Q27" s="201">
        <v>3.23</v>
      </c>
      <c r="R27" s="201">
        <v>12.56</v>
      </c>
      <c r="S27" s="201">
        <v>7.82</v>
      </c>
      <c r="T27" s="201">
        <v>0</v>
      </c>
      <c r="U27" s="201">
        <v>24.81</v>
      </c>
      <c r="V27" s="201">
        <v>2.67</v>
      </c>
      <c r="W27" s="201">
        <v>13.75</v>
      </c>
      <c r="X27" s="201">
        <v>43.7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55.09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37.5</v>
      </c>
      <c r="AQ27" s="201">
        <v>26.71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4.83</v>
      </c>
      <c r="L28" s="201">
        <v>276.76</v>
      </c>
      <c r="M28" s="201">
        <v>27.26</v>
      </c>
      <c r="N28" s="201">
        <v>34.99</v>
      </c>
      <c r="O28" s="201">
        <v>0</v>
      </c>
      <c r="P28" s="201">
        <v>37.200000000000003</v>
      </c>
      <c r="Q28" s="201">
        <v>3.23</v>
      </c>
      <c r="R28" s="201">
        <v>12.56</v>
      </c>
      <c r="S28" s="201">
        <v>7.82</v>
      </c>
      <c r="T28" s="201">
        <v>0</v>
      </c>
      <c r="U28" s="201">
        <v>24.81</v>
      </c>
      <c r="V28" s="201">
        <v>2.67</v>
      </c>
      <c r="W28" s="201">
        <v>13.75</v>
      </c>
      <c r="X28" s="201">
        <v>43.7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55.09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37.5</v>
      </c>
      <c r="AQ28" s="201">
        <v>26.71</v>
      </c>
      <c r="AR28" s="201">
        <v>0.39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4.83</v>
      </c>
      <c r="L29" s="201">
        <v>323.54000000000002</v>
      </c>
      <c r="M29" s="201">
        <v>27.26</v>
      </c>
      <c r="N29" s="201">
        <v>34.99</v>
      </c>
      <c r="O29" s="201">
        <v>0</v>
      </c>
      <c r="P29" s="201">
        <v>37.200000000000003</v>
      </c>
      <c r="Q29" s="201">
        <v>3.23</v>
      </c>
      <c r="R29" s="201">
        <v>12.56</v>
      </c>
      <c r="S29" s="201">
        <v>7.82</v>
      </c>
      <c r="T29" s="201">
        <v>0</v>
      </c>
      <c r="U29" s="201">
        <v>24.81</v>
      </c>
      <c r="V29" s="201">
        <v>2.67</v>
      </c>
      <c r="W29" s="201">
        <v>13.75</v>
      </c>
      <c r="X29" s="201">
        <v>43.7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55.09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37.5</v>
      </c>
      <c r="AQ29" s="201">
        <v>26.72</v>
      </c>
      <c r="AR29" s="201">
        <v>3.63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8.92</v>
      </c>
      <c r="L30" s="201">
        <v>372.37</v>
      </c>
      <c r="M30" s="201">
        <v>27.26</v>
      </c>
      <c r="N30" s="201">
        <v>34.99</v>
      </c>
      <c r="O30" s="201">
        <v>0</v>
      </c>
      <c r="P30" s="201">
        <v>37.200000000000003</v>
      </c>
      <c r="Q30" s="201">
        <v>3.23</v>
      </c>
      <c r="R30" s="201">
        <v>12.56</v>
      </c>
      <c r="S30" s="201">
        <v>7.02</v>
      </c>
      <c r="T30" s="201">
        <v>0</v>
      </c>
      <c r="U30" s="201">
        <v>24.81</v>
      </c>
      <c r="V30" s="201">
        <v>2.67</v>
      </c>
      <c r="W30" s="201">
        <v>13.75</v>
      </c>
      <c r="X30" s="201">
        <v>43.7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37.5</v>
      </c>
      <c r="AQ30" s="201">
        <v>26.72</v>
      </c>
      <c r="AR30" s="201">
        <v>8.4600000000000009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8.99</v>
      </c>
      <c r="L31" s="201">
        <v>372.37</v>
      </c>
      <c r="M31" s="201">
        <v>27.26</v>
      </c>
      <c r="N31" s="201">
        <v>34.99</v>
      </c>
      <c r="O31" s="201">
        <v>0</v>
      </c>
      <c r="P31" s="201">
        <v>37.200000000000003</v>
      </c>
      <c r="Q31" s="201">
        <v>3.23</v>
      </c>
      <c r="R31" s="201">
        <v>12.56</v>
      </c>
      <c r="S31" s="201">
        <v>7.73</v>
      </c>
      <c r="T31" s="201">
        <v>0</v>
      </c>
      <c r="U31" s="201">
        <v>24.81</v>
      </c>
      <c r="V31" s="201">
        <v>2.67</v>
      </c>
      <c r="W31" s="201">
        <v>13.75</v>
      </c>
      <c r="X31" s="201">
        <v>43.7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37.5</v>
      </c>
      <c r="AQ31" s="201">
        <v>26.72</v>
      </c>
      <c r="AR31" s="201">
        <v>14.54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8.99</v>
      </c>
      <c r="L32" s="201">
        <v>372.37</v>
      </c>
      <c r="M32" s="201">
        <v>27.26</v>
      </c>
      <c r="N32" s="201">
        <v>34.99</v>
      </c>
      <c r="O32" s="201">
        <v>0</v>
      </c>
      <c r="P32" s="201">
        <v>37.200000000000003</v>
      </c>
      <c r="Q32" s="201">
        <v>3.23</v>
      </c>
      <c r="R32" s="201">
        <v>12.56</v>
      </c>
      <c r="S32" s="201">
        <v>7.82</v>
      </c>
      <c r="T32" s="201">
        <v>0</v>
      </c>
      <c r="U32" s="201">
        <v>24.81</v>
      </c>
      <c r="V32" s="201">
        <v>2.67</v>
      </c>
      <c r="W32" s="201">
        <v>13.75</v>
      </c>
      <c r="X32" s="201">
        <v>43.7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37.5</v>
      </c>
      <c r="AQ32" s="201">
        <v>26.72</v>
      </c>
      <c r="AR32" s="201">
        <v>22.2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8.99</v>
      </c>
      <c r="L33" s="201">
        <v>372.37</v>
      </c>
      <c r="M33" s="201">
        <v>27.26</v>
      </c>
      <c r="N33" s="201">
        <v>34.99</v>
      </c>
      <c r="O33" s="201">
        <v>0</v>
      </c>
      <c r="P33" s="201">
        <v>37.200000000000003</v>
      </c>
      <c r="Q33" s="201">
        <v>3.23</v>
      </c>
      <c r="R33" s="201">
        <v>12.56</v>
      </c>
      <c r="S33" s="201">
        <v>7.82</v>
      </c>
      <c r="T33" s="201">
        <v>0</v>
      </c>
      <c r="U33" s="201">
        <v>24.81</v>
      </c>
      <c r="V33" s="201">
        <v>2.67</v>
      </c>
      <c r="W33" s="201">
        <v>13.75</v>
      </c>
      <c r="X33" s="201">
        <v>43.7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37.5</v>
      </c>
      <c r="AQ33" s="201">
        <v>26.72</v>
      </c>
      <c r="AR33" s="201">
        <v>23.2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8.99</v>
      </c>
      <c r="L34" s="201">
        <v>372.37</v>
      </c>
      <c r="M34" s="201">
        <v>27.26</v>
      </c>
      <c r="N34" s="201">
        <v>34.99</v>
      </c>
      <c r="O34" s="201">
        <v>0</v>
      </c>
      <c r="P34" s="201">
        <v>37.200000000000003</v>
      </c>
      <c r="Q34" s="201">
        <v>3.23</v>
      </c>
      <c r="R34" s="201">
        <v>12.56</v>
      </c>
      <c r="S34" s="201">
        <v>7.82</v>
      </c>
      <c r="T34" s="201">
        <v>0</v>
      </c>
      <c r="U34" s="201">
        <v>24.81</v>
      </c>
      <c r="V34" s="201">
        <v>2.67</v>
      </c>
      <c r="W34" s="201">
        <v>13.75</v>
      </c>
      <c r="X34" s="201">
        <v>43.7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37.5</v>
      </c>
      <c r="AQ34" s="201">
        <v>26.72</v>
      </c>
      <c r="AR34" s="201">
        <v>23.2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8.99</v>
      </c>
      <c r="L35" s="201">
        <v>372.37</v>
      </c>
      <c r="M35" s="201">
        <v>27.26</v>
      </c>
      <c r="N35" s="201">
        <v>34.99</v>
      </c>
      <c r="O35" s="201">
        <v>0</v>
      </c>
      <c r="P35" s="201">
        <v>37.200000000000003</v>
      </c>
      <c r="Q35" s="201">
        <v>3.23</v>
      </c>
      <c r="R35" s="201">
        <v>12.56</v>
      </c>
      <c r="S35" s="201">
        <v>7.82</v>
      </c>
      <c r="T35" s="201">
        <v>0</v>
      </c>
      <c r="U35" s="201">
        <v>24.81</v>
      </c>
      <c r="V35" s="201">
        <v>2.67</v>
      </c>
      <c r="W35" s="201">
        <v>13.75</v>
      </c>
      <c r="X35" s="201">
        <v>43.7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37.5</v>
      </c>
      <c r="AQ35" s="201">
        <v>26.71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4.83</v>
      </c>
      <c r="L36" s="201">
        <v>357.24</v>
      </c>
      <c r="M36" s="201">
        <v>27.26</v>
      </c>
      <c r="N36" s="201">
        <v>34.99</v>
      </c>
      <c r="O36" s="201">
        <v>0</v>
      </c>
      <c r="P36" s="201">
        <v>37.200000000000003</v>
      </c>
      <c r="Q36" s="201">
        <v>3.23</v>
      </c>
      <c r="R36" s="201">
        <v>12.56</v>
      </c>
      <c r="S36" s="201">
        <v>7.82</v>
      </c>
      <c r="T36" s="201">
        <v>0</v>
      </c>
      <c r="U36" s="201">
        <v>24.81</v>
      </c>
      <c r="V36" s="201">
        <v>2.67</v>
      </c>
      <c r="W36" s="201">
        <v>13.75</v>
      </c>
      <c r="X36" s="201">
        <v>43.7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55.09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37.5</v>
      </c>
      <c r="AQ36" s="201">
        <v>26.71</v>
      </c>
      <c r="AR36" s="201">
        <v>23.2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4.83</v>
      </c>
      <c r="L37" s="201">
        <v>337.93</v>
      </c>
      <c r="M37" s="201">
        <v>27.26</v>
      </c>
      <c r="N37" s="201">
        <v>34.99</v>
      </c>
      <c r="O37" s="201">
        <v>0</v>
      </c>
      <c r="P37" s="201">
        <v>37.200000000000003</v>
      </c>
      <c r="Q37" s="201">
        <v>3.23</v>
      </c>
      <c r="R37" s="201">
        <v>12.56</v>
      </c>
      <c r="S37" s="201">
        <v>7.82</v>
      </c>
      <c r="T37" s="201">
        <v>0</v>
      </c>
      <c r="U37" s="201">
        <v>24.81</v>
      </c>
      <c r="V37" s="201">
        <v>2.67</v>
      </c>
      <c r="W37" s="201">
        <v>13.75</v>
      </c>
      <c r="X37" s="201">
        <v>43.7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55.09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37.840000000000003</v>
      </c>
      <c r="AQ37" s="201">
        <v>26.71</v>
      </c>
      <c r="AR37" s="201">
        <v>23.2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4.83</v>
      </c>
      <c r="L38" s="201">
        <v>328.27</v>
      </c>
      <c r="M38" s="201">
        <v>27.26</v>
      </c>
      <c r="N38" s="201">
        <v>34.99</v>
      </c>
      <c r="O38" s="201">
        <v>0</v>
      </c>
      <c r="P38" s="201">
        <v>37.200000000000003</v>
      </c>
      <c r="Q38" s="201">
        <v>3.23</v>
      </c>
      <c r="R38" s="201">
        <v>12.56</v>
      </c>
      <c r="S38" s="201">
        <v>7.82</v>
      </c>
      <c r="T38" s="201">
        <v>0</v>
      </c>
      <c r="U38" s="201">
        <v>24.81</v>
      </c>
      <c r="V38" s="201">
        <v>2.67</v>
      </c>
      <c r="W38" s="201">
        <v>13.75</v>
      </c>
      <c r="X38" s="201">
        <v>43.7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55.09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37.840000000000003</v>
      </c>
      <c r="AQ38" s="201">
        <v>26.71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4.83</v>
      </c>
      <c r="L39" s="201">
        <v>337.93</v>
      </c>
      <c r="M39" s="201">
        <v>27.26</v>
      </c>
      <c r="N39" s="201">
        <v>34.99</v>
      </c>
      <c r="O39" s="201">
        <v>0</v>
      </c>
      <c r="P39" s="201">
        <v>37.200000000000003</v>
      </c>
      <c r="Q39" s="201">
        <v>3.23</v>
      </c>
      <c r="R39" s="201">
        <v>12.56</v>
      </c>
      <c r="S39" s="201">
        <v>7.82</v>
      </c>
      <c r="T39" s="201">
        <v>0</v>
      </c>
      <c r="U39" s="201">
        <v>24.81</v>
      </c>
      <c r="V39" s="201">
        <v>2.67</v>
      </c>
      <c r="W39" s="201">
        <v>13.75</v>
      </c>
      <c r="X39" s="201">
        <v>43.7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55.09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37.5</v>
      </c>
      <c r="AQ39" s="201">
        <v>26.71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4.83</v>
      </c>
      <c r="L40" s="201">
        <v>371.51</v>
      </c>
      <c r="M40" s="201">
        <v>27.26</v>
      </c>
      <c r="N40" s="201">
        <v>34.99</v>
      </c>
      <c r="O40" s="201">
        <v>0</v>
      </c>
      <c r="P40" s="201">
        <v>37.200000000000003</v>
      </c>
      <c r="Q40" s="201">
        <v>3.23</v>
      </c>
      <c r="R40" s="201">
        <v>12.56</v>
      </c>
      <c r="S40" s="201">
        <v>7.82</v>
      </c>
      <c r="T40" s="201">
        <v>0</v>
      </c>
      <c r="U40" s="201">
        <v>24.81</v>
      </c>
      <c r="V40" s="201">
        <v>2.67</v>
      </c>
      <c r="W40" s="201">
        <v>13.75</v>
      </c>
      <c r="X40" s="201">
        <v>43.7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55.09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37.5</v>
      </c>
      <c r="AQ40" s="201">
        <v>26.71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8.99</v>
      </c>
      <c r="L41" s="201">
        <v>372.37</v>
      </c>
      <c r="M41" s="201">
        <v>27.26</v>
      </c>
      <c r="N41" s="201">
        <v>34.99</v>
      </c>
      <c r="O41" s="201">
        <v>0</v>
      </c>
      <c r="P41" s="201">
        <v>37.200000000000003</v>
      </c>
      <c r="Q41" s="201">
        <v>3.23</v>
      </c>
      <c r="R41" s="201">
        <v>12.56</v>
      </c>
      <c r="S41" s="201">
        <v>7.82</v>
      </c>
      <c r="T41" s="201">
        <v>0</v>
      </c>
      <c r="U41" s="201">
        <v>24.81</v>
      </c>
      <c r="V41" s="201">
        <v>2.67</v>
      </c>
      <c r="W41" s="201">
        <v>13.75</v>
      </c>
      <c r="X41" s="201">
        <v>43.7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37.5</v>
      </c>
      <c r="AQ41" s="201">
        <v>26.71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8.99</v>
      </c>
      <c r="L42" s="201">
        <v>372.37</v>
      </c>
      <c r="M42" s="201">
        <v>27.26</v>
      </c>
      <c r="N42" s="201">
        <v>34.99</v>
      </c>
      <c r="O42" s="201">
        <v>0</v>
      </c>
      <c r="P42" s="201">
        <v>37.200000000000003</v>
      </c>
      <c r="Q42" s="201">
        <v>3.23</v>
      </c>
      <c r="R42" s="201">
        <v>12.56</v>
      </c>
      <c r="S42" s="201">
        <v>7.82</v>
      </c>
      <c r="T42" s="201">
        <v>0</v>
      </c>
      <c r="U42" s="201">
        <v>24.81</v>
      </c>
      <c r="V42" s="201">
        <v>2.67</v>
      </c>
      <c r="W42" s="201">
        <v>13.75</v>
      </c>
      <c r="X42" s="201">
        <v>43.7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37.5</v>
      </c>
      <c r="AQ42" s="201">
        <v>26.71</v>
      </c>
      <c r="AR42" s="201">
        <v>24.2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8.99</v>
      </c>
      <c r="L43" s="201">
        <v>372.37</v>
      </c>
      <c r="M43" s="201">
        <v>27.26</v>
      </c>
      <c r="N43" s="201">
        <v>34.99</v>
      </c>
      <c r="O43" s="201">
        <v>0</v>
      </c>
      <c r="P43" s="201">
        <v>37.200000000000003</v>
      </c>
      <c r="Q43" s="201">
        <v>3.23</v>
      </c>
      <c r="R43" s="201">
        <v>12.56</v>
      </c>
      <c r="S43" s="201">
        <v>7.82</v>
      </c>
      <c r="T43" s="201">
        <v>0</v>
      </c>
      <c r="U43" s="201">
        <v>24.81</v>
      </c>
      <c r="V43" s="201">
        <v>2.67</v>
      </c>
      <c r="W43" s="201">
        <v>13.75</v>
      </c>
      <c r="X43" s="201">
        <v>43.7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37.5</v>
      </c>
      <c r="AQ43" s="201">
        <v>26.71</v>
      </c>
      <c r="AR43" s="201">
        <v>24.2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8.99</v>
      </c>
      <c r="L44" s="201">
        <v>372.37</v>
      </c>
      <c r="M44" s="201">
        <v>27.26</v>
      </c>
      <c r="N44" s="201">
        <v>34.99</v>
      </c>
      <c r="O44" s="201">
        <v>0</v>
      </c>
      <c r="P44" s="201">
        <v>37.200000000000003</v>
      </c>
      <c r="Q44" s="201">
        <v>3.23</v>
      </c>
      <c r="R44" s="201">
        <v>12.56</v>
      </c>
      <c r="S44" s="201">
        <v>7.82</v>
      </c>
      <c r="T44" s="201">
        <v>0</v>
      </c>
      <c r="U44" s="201">
        <v>24.81</v>
      </c>
      <c r="V44" s="201">
        <v>2.67</v>
      </c>
      <c r="W44" s="201">
        <v>13.75</v>
      </c>
      <c r="X44" s="201">
        <v>43.7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37.5</v>
      </c>
      <c r="AQ44" s="201">
        <v>26.71</v>
      </c>
      <c r="AR44" s="201">
        <v>24.2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9.1300000000000008</v>
      </c>
      <c r="L45" s="201">
        <v>372.37</v>
      </c>
      <c r="M45" s="201">
        <v>27.26</v>
      </c>
      <c r="N45" s="201">
        <v>34.99</v>
      </c>
      <c r="O45" s="201">
        <v>0</v>
      </c>
      <c r="P45" s="201">
        <v>37.200000000000003</v>
      </c>
      <c r="Q45" s="201">
        <v>3.23</v>
      </c>
      <c r="R45" s="201">
        <v>12.56</v>
      </c>
      <c r="S45" s="201">
        <v>7.82</v>
      </c>
      <c r="T45" s="201">
        <v>0</v>
      </c>
      <c r="U45" s="201">
        <v>24.81</v>
      </c>
      <c r="V45" s="201">
        <v>2.67</v>
      </c>
      <c r="W45" s="201">
        <v>13.75</v>
      </c>
      <c r="X45" s="201">
        <v>43.7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37.5</v>
      </c>
      <c r="AQ45" s="201">
        <v>26.71</v>
      </c>
      <c r="AR45" s="201">
        <v>24.2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8.99</v>
      </c>
      <c r="L46" s="201">
        <v>372.37</v>
      </c>
      <c r="M46" s="201">
        <v>27.26</v>
      </c>
      <c r="N46" s="201">
        <v>34.99</v>
      </c>
      <c r="O46" s="201">
        <v>0</v>
      </c>
      <c r="P46" s="201">
        <v>37.200000000000003</v>
      </c>
      <c r="Q46" s="201">
        <v>3.23</v>
      </c>
      <c r="R46" s="201">
        <v>12.56</v>
      </c>
      <c r="S46" s="201">
        <v>7.82</v>
      </c>
      <c r="T46" s="201">
        <v>0</v>
      </c>
      <c r="U46" s="201">
        <v>24.81</v>
      </c>
      <c r="V46" s="201">
        <v>2.67</v>
      </c>
      <c r="W46" s="201">
        <v>13.75</v>
      </c>
      <c r="X46" s="201">
        <v>43.7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37.5</v>
      </c>
      <c r="AQ46" s="201">
        <v>26.71</v>
      </c>
      <c r="AR46" s="201">
        <v>24.2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9</v>
      </c>
      <c r="L47" s="201">
        <v>372.37</v>
      </c>
      <c r="M47" s="201">
        <v>27.26</v>
      </c>
      <c r="N47" s="201">
        <v>34.99</v>
      </c>
      <c r="O47" s="201">
        <v>0</v>
      </c>
      <c r="P47" s="201">
        <v>37.200000000000003</v>
      </c>
      <c r="Q47" s="201">
        <v>3.23</v>
      </c>
      <c r="R47" s="201">
        <v>12.56</v>
      </c>
      <c r="S47" s="201">
        <v>7.82</v>
      </c>
      <c r="T47" s="201">
        <v>0</v>
      </c>
      <c r="U47" s="201">
        <v>24.81</v>
      </c>
      <c r="V47" s="201">
        <v>2.67</v>
      </c>
      <c r="W47" s="201">
        <v>13.75</v>
      </c>
      <c r="X47" s="201">
        <v>43.7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37.5</v>
      </c>
      <c r="AQ47" s="201">
        <v>26.71</v>
      </c>
      <c r="AR47" s="201">
        <v>24.2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8.8800000000000008</v>
      </c>
      <c r="L48" s="201">
        <v>372.37</v>
      </c>
      <c r="M48" s="201">
        <v>27.26</v>
      </c>
      <c r="N48" s="201">
        <v>34.99</v>
      </c>
      <c r="O48" s="201">
        <v>0</v>
      </c>
      <c r="P48" s="201">
        <v>37.200000000000003</v>
      </c>
      <c r="Q48" s="201">
        <v>3.23</v>
      </c>
      <c r="R48" s="201">
        <v>12.56</v>
      </c>
      <c r="S48" s="201">
        <v>7.82</v>
      </c>
      <c r="T48" s="201">
        <v>0</v>
      </c>
      <c r="U48" s="201">
        <v>24.81</v>
      </c>
      <c r="V48" s="201">
        <v>2.67</v>
      </c>
      <c r="W48" s="201">
        <v>13.75</v>
      </c>
      <c r="X48" s="201">
        <v>43.7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57.52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37.5</v>
      </c>
      <c r="AQ48" s="201">
        <v>26.71</v>
      </c>
      <c r="AR48" s="201">
        <v>24.2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8.99</v>
      </c>
      <c r="L49" s="201">
        <v>372.37</v>
      </c>
      <c r="M49" s="201">
        <v>27.26</v>
      </c>
      <c r="N49" s="201">
        <v>34.99</v>
      </c>
      <c r="O49" s="201">
        <v>0</v>
      </c>
      <c r="P49" s="201">
        <v>37.200000000000003</v>
      </c>
      <c r="Q49" s="201">
        <v>3.23</v>
      </c>
      <c r="R49" s="201">
        <v>12.56</v>
      </c>
      <c r="S49" s="201">
        <v>7.82</v>
      </c>
      <c r="T49" s="201">
        <v>0</v>
      </c>
      <c r="U49" s="201">
        <v>24.81</v>
      </c>
      <c r="V49" s="201">
        <v>2.67</v>
      </c>
      <c r="W49" s="201">
        <v>13.75</v>
      </c>
      <c r="X49" s="201">
        <v>43.7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37.5</v>
      </c>
      <c r="AQ49" s="201">
        <v>26.71</v>
      </c>
      <c r="AR49" s="201">
        <v>24.2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8.99</v>
      </c>
      <c r="L50" s="201">
        <v>372.37</v>
      </c>
      <c r="M50" s="201">
        <v>27.26</v>
      </c>
      <c r="N50" s="201">
        <v>34.99</v>
      </c>
      <c r="O50" s="201">
        <v>0</v>
      </c>
      <c r="P50" s="201">
        <v>37.200000000000003</v>
      </c>
      <c r="Q50" s="201">
        <v>3.23</v>
      </c>
      <c r="R50" s="201">
        <v>12.56</v>
      </c>
      <c r="S50" s="201">
        <v>7.82</v>
      </c>
      <c r="T50" s="201">
        <v>0</v>
      </c>
      <c r="U50" s="201">
        <v>24.81</v>
      </c>
      <c r="V50" s="201">
        <v>2.67</v>
      </c>
      <c r="W50" s="201">
        <v>13.75</v>
      </c>
      <c r="X50" s="201">
        <v>43.7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37.5</v>
      </c>
      <c r="AQ50" s="201">
        <v>26.71</v>
      </c>
      <c r="AR50" s="201">
        <v>24.2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4.8600000000000003</v>
      </c>
      <c r="L51" s="201">
        <v>372.37</v>
      </c>
      <c r="M51" s="201">
        <v>27.26</v>
      </c>
      <c r="N51" s="201">
        <v>34.99</v>
      </c>
      <c r="O51" s="201">
        <v>0</v>
      </c>
      <c r="P51" s="201">
        <v>37.200000000000003</v>
      </c>
      <c r="Q51" s="201">
        <v>3.23</v>
      </c>
      <c r="R51" s="201">
        <v>12.56</v>
      </c>
      <c r="S51" s="201">
        <v>7.82</v>
      </c>
      <c r="T51" s="201">
        <v>0</v>
      </c>
      <c r="U51" s="201">
        <v>24.81</v>
      </c>
      <c r="V51" s="201">
        <v>2.67</v>
      </c>
      <c r="W51" s="201">
        <v>13.75</v>
      </c>
      <c r="X51" s="201">
        <v>43.7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57.52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37.5</v>
      </c>
      <c r="AQ51" s="201">
        <v>26.71</v>
      </c>
      <c r="AR51" s="201">
        <v>24.2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4.8600000000000003</v>
      </c>
      <c r="L52" s="201">
        <v>357.23</v>
      </c>
      <c r="M52" s="201">
        <v>27.26</v>
      </c>
      <c r="N52" s="201">
        <v>34.99</v>
      </c>
      <c r="O52" s="201">
        <v>0</v>
      </c>
      <c r="P52" s="201">
        <v>37.200000000000003</v>
      </c>
      <c r="Q52" s="201">
        <v>3.24</v>
      </c>
      <c r="R52" s="201">
        <v>12.56</v>
      </c>
      <c r="S52" s="201">
        <v>7.82</v>
      </c>
      <c r="T52" s="201">
        <v>0</v>
      </c>
      <c r="U52" s="201">
        <v>24.81</v>
      </c>
      <c r="V52" s="201">
        <v>2.67</v>
      </c>
      <c r="W52" s="201">
        <v>13.75</v>
      </c>
      <c r="X52" s="201">
        <v>43.7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57.52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37.5</v>
      </c>
      <c r="AQ52" s="201">
        <v>26.71</v>
      </c>
      <c r="AR52" s="201">
        <v>24.2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4.8600000000000003</v>
      </c>
      <c r="L53" s="201">
        <v>308.95999999999998</v>
      </c>
      <c r="M53" s="201">
        <v>27.26</v>
      </c>
      <c r="N53" s="201">
        <v>34.99</v>
      </c>
      <c r="O53" s="201">
        <v>0</v>
      </c>
      <c r="P53" s="201">
        <v>37.200000000000003</v>
      </c>
      <c r="Q53" s="201">
        <v>3.24</v>
      </c>
      <c r="R53" s="201">
        <v>12.56</v>
      </c>
      <c r="S53" s="201">
        <v>7.82</v>
      </c>
      <c r="T53" s="201">
        <v>0</v>
      </c>
      <c r="U53" s="201">
        <v>24.81</v>
      </c>
      <c r="V53" s="201">
        <v>2.67</v>
      </c>
      <c r="W53" s="201">
        <v>13.75</v>
      </c>
      <c r="X53" s="201">
        <v>43.7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57.52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37.5</v>
      </c>
      <c r="AQ53" s="201">
        <v>26.71</v>
      </c>
      <c r="AR53" s="201">
        <v>24.2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4.8600000000000003</v>
      </c>
      <c r="L54" s="201">
        <v>270.33999999999997</v>
      </c>
      <c r="M54" s="201">
        <v>27.26</v>
      </c>
      <c r="N54" s="201">
        <v>34.99</v>
      </c>
      <c r="O54" s="201">
        <v>0</v>
      </c>
      <c r="P54" s="201">
        <v>37.200000000000003</v>
      </c>
      <c r="Q54" s="201">
        <v>3.24</v>
      </c>
      <c r="R54" s="201">
        <v>12.56</v>
      </c>
      <c r="S54" s="201">
        <v>7.82</v>
      </c>
      <c r="T54" s="201">
        <v>0</v>
      </c>
      <c r="U54" s="201">
        <v>24.81</v>
      </c>
      <c r="V54" s="201">
        <v>2.77</v>
      </c>
      <c r="W54" s="201">
        <v>13.75</v>
      </c>
      <c r="X54" s="201">
        <v>43.7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57.52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37.5</v>
      </c>
      <c r="AQ54" s="201">
        <v>26.71</v>
      </c>
      <c r="AR54" s="201">
        <v>24.2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4.8600000000000003</v>
      </c>
      <c r="L55" s="201">
        <v>212.07</v>
      </c>
      <c r="M55" s="201">
        <v>27.26</v>
      </c>
      <c r="N55" s="201">
        <v>34.99</v>
      </c>
      <c r="O55" s="201">
        <v>0</v>
      </c>
      <c r="P55" s="201">
        <v>37.200000000000003</v>
      </c>
      <c r="Q55" s="201">
        <v>3.24</v>
      </c>
      <c r="R55" s="201">
        <v>12.56</v>
      </c>
      <c r="S55" s="201">
        <v>7.82</v>
      </c>
      <c r="T55" s="201">
        <v>0</v>
      </c>
      <c r="U55" s="201">
        <v>24.81</v>
      </c>
      <c r="V55" s="201">
        <v>2.77</v>
      </c>
      <c r="W55" s="201">
        <v>13.75</v>
      </c>
      <c r="X55" s="201">
        <v>43.7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57.52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37.5</v>
      </c>
      <c r="AQ55" s="201">
        <v>26.71</v>
      </c>
      <c r="AR55" s="201">
        <v>24.2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4.8600000000000003</v>
      </c>
      <c r="L56" s="201">
        <v>198.89</v>
      </c>
      <c r="M56" s="201">
        <v>27.26</v>
      </c>
      <c r="N56" s="201">
        <v>34.99</v>
      </c>
      <c r="O56" s="201">
        <v>0</v>
      </c>
      <c r="P56" s="201">
        <v>37.200000000000003</v>
      </c>
      <c r="Q56" s="201">
        <v>1.93</v>
      </c>
      <c r="R56" s="201">
        <v>12.56</v>
      </c>
      <c r="S56" s="201">
        <v>3.89</v>
      </c>
      <c r="T56" s="201">
        <v>0</v>
      </c>
      <c r="U56" s="201">
        <v>24.81</v>
      </c>
      <c r="V56" s="201">
        <v>2.77</v>
      </c>
      <c r="W56" s="201">
        <v>13.75</v>
      </c>
      <c r="X56" s="201">
        <v>43.7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57.52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37.5</v>
      </c>
      <c r="AQ56" s="201">
        <v>26.71</v>
      </c>
      <c r="AR56" s="201">
        <v>24.2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4.8600000000000003</v>
      </c>
      <c r="L57" s="201">
        <v>198.89</v>
      </c>
      <c r="M57" s="201">
        <v>27.26</v>
      </c>
      <c r="N57" s="201">
        <v>34.99</v>
      </c>
      <c r="O57" s="201">
        <v>0</v>
      </c>
      <c r="P57" s="201">
        <v>37.200000000000003</v>
      </c>
      <c r="Q57" s="201">
        <v>1.93</v>
      </c>
      <c r="R57" s="201">
        <v>12.56</v>
      </c>
      <c r="S57" s="201">
        <v>3.89</v>
      </c>
      <c r="T57" s="201">
        <v>0</v>
      </c>
      <c r="U57" s="201">
        <v>24.81</v>
      </c>
      <c r="V57" s="201">
        <v>2.77</v>
      </c>
      <c r="W57" s="201">
        <v>13.75</v>
      </c>
      <c r="X57" s="201">
        <v>43.7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57.52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37.5</v>
      </c>
      <c r="AQ57" s="201">
        <v>26.71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4.8600000000000003</v>
      </c>
      <c r="L58" s="201">
        <v>222.06</v>
      </c>
      <c r="M58" s="201">
        <v>27.26</v>
      </c>
      <c r="N58" s="201">
        <v>34.99</v>
      </c>
      <c r="O58" s="201">
        <v>0</v>
      </c>
      <c r="P58" s="201">
        <v>37.200000000000003</v>
      </c>
      <c r="Q58" s="201">
        <v>3.24</v>
      </c>
      <c r="R58" s="201">
        <v>12.56</v>
      </c>
      <c r="S58" s="201">
        <v>7.82</v>
      </c>
      <c r="T58" s="201">
        <v>0</v>
      </c>
      <c r="U58" s="201">
        <v>24.81</v>
      </c>
      <c r="V58" s="201">
        <v>2.77</v>
      </c>
      <c r="W58" s="201">
        <v>13.75</v>
      </c>
      <c r="X58" s="201">
        <v>43.7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57.52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37.5</v>
      </c>
      <c r="AQ58" s="201">
        <v>26.71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4.8600000000000003</v>
      </c>
      <c r="L59" s="201">
        <v>241.37</v>
      </c>
      <c r="M59" s="201">
        <v>27.26</v>
      </c>
      <c r="N59" s="201">
        <v>34.99</v>
      </c>
      <c r="O59" s="201">
        <v>0</v>
      </c>
      <c r="P59" s="201">
        <v>37.200000000000003</v>
      </c>
      <c r="Q59" s="201">
        <v>3.24</v>
      </c>
      <c r="R59" s="201">
        <v>12.56</v>
      </c>
      <c r="S59" s="201">
        <v>7.82</v>
      </c>
      <c r="T59" s="201">
        <v>0</v>
      </c>
      <c r="U59" s="201">
        <v>24.81</v>
      </c>
      <c r="V59" s="201">
        <v>2.77</v>
      </c>
      <c r="W59" s="201">
        <v>13.75</v>
      </c>
      <c r="X59" s="201">
        <v>43.7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57.52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37.5</v>
      </c>
      <c r="AQ59" s="201">
        <v>26.71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4.8600000000000003</v>
      </c>
      <c r="L60" s="201">
        <v>260.68</v>
      </c>
      <c r="M60" s="201">
        <v>27.26</v>
      </c>
      <c r="N60" s="201">
        <v>34.99</v>
      </c>
      <c r="O60" s="201">
        <v>0</v>
      </c>
      <c r="P60" s="201">
        <v>37.200000000000003</v>
      </c>
      <c r="Q60" s="201">
        <v>3.24</v>
      </c>
      <c r="R60" s="201">
        <v>12.56</v>
      </c>
      <c r="S60" s="201">
        <v>7.82</v>
      </c>
      <c r="T60" s="201">
        <v>0</v>
      </c>
      <c r="U60" s="201">
        <v>24.81</v>
      </c>
      <c r="V60" s="201">
        <v>2.77</v>
      </c>
      <c r="W60" s="201">
        <v>13.75</v>
      </c>
      <c r="X60" s="201">
        <v>43.7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57.52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37.5</v>
      </c>
      <c r="AQ60" s="201">
        <v>26.71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4.8600000000000003</v>
      </c>
      <c r="L61" s="201">
        <v>279.99</v>
      </c>
      <c r="M61" s="201">
        <v>27.26</v>
      </c>
      <c r="N61" s="201">
        <v>34.99</v>
      </c>
      <c r="O61" s="201">
        <v>0</v>
      </c>
      <c r="P61" s="201">
        <v>37.200000000000003</v>
      </c>
      <c r="Q61" s="201">
        <v>3.24</v>
      </c>
      <c r="R61" s="201">
        <v>12.56</v>
      </c>
      <c r="S61" s="201">
        <v>7.82</v>
      </c>
      <c r="T61" s="201">
        <v>0</v>
      </c>
      <c r="U61" s="201">
        <v>24.81</v>
      </c>
      <c r="V61" s="201">
        <v>2.77</v>
      </c>
      <c r="W61" s="201">
        <v>13.75</v>
      </c>
      <c r="X61" s="201">
        <v>43.7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57.52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37.5</v>
      </c>
      <c r="AQ61" s="201">
        <v>26.71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4.8600000000000003</v>
      </c>
      <c r="L62" s="201">
        <v>279.99</v>
      </c>
      <c r="M62" s="201">
        <v>27.26</v>
      </c>
      <c r="N62" s="201">
        <v>34.99</v>
      </c>
      <c r="O62" s="201">
        <v>0</v>
      </c>
      <c r="P62" s="201">
        <v>37.200000000000003</v>
      </c>
      <c r="Q62" s="201">
        <v>3.24</v>
      </c>
      <c r="R62" s="201">
        <v>12.56</v>
      </c>
      <c r="S62" s="201">
        <v>7.82</v>
      </c>
      <c r="T62" s="201">
        <v>0</v>
      </c>
      <c r="U62" s="201">
        <v>24.81</v>
      </c>
      <c r="V62" s="201">
        <v>2.77</v>
      </c>
      <c r="W62" s="201">
        <v>13.75</v>
      </c>
      <c r="X62" s="201">
        <v>43.7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57.52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37.5</v>
      </c>
      <c r="AQ62" s="201">
        <v>26.71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4.8600000000000003</v>
      </c>
      <c r="L63" s="201">
        <v>279.99</v>
      </c>
      <c r="M63" s="201">
        <v>27.26</v>
      </c>
      <c r="N63" s="201">
        <v>34.99</v>
      </c>
      <c r="O63" s="201">
        <v>0</v>
      </c>
      <c r="P63" s="201">
        <v>39.54</v>
      </c>
      <c r="Q63" s="201">
        <v>3.24</v>
      </c>
      <c r="R63" s="201">
        <v>12.56</v>
      </c>
      <c r="S63" s="201">
        <v>7.82</v>
      </c>
      <c r="T63" s="201">
        <v>0</v>
      </c>
      <c r="U63" s="201">
        <v>24.81</v>
      </c>
      <c r="V63" s="201">
        <v>2.77</v>
      </c>
      <c r="W63" s="201">
        <v>13.75</v>
      </c>
      <c r="X63" s="201">
        <v>43.7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57.52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37.5</v>
      </c>
      <c r="AQ63" s="201">
        <v>26.71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4.8600000000000003</v>
      </c>
      <c r="L64" s="201">
        <v>289.64999999999998</v>
      </c>
      <c r="M64" s="201">
        <v>27.26</v>
      </c>
      <c r="N64" s="201">
        <v>34.99</v>
      </c>
      <c r="O64" s="201">
        <v>0</v>
      </c>
      <c r="P64" s="201">
        <v>39.99</v>
      </c>
      <c r="Q64" s="201">
        <v>3.24</v>
      </c>
      <c r="R64" s="201">
        <v>12.56</v>
      </c>
      <c r="S64" s="201">
        <v>7.82</v>
      </c>
      <c r="T64" s="201">
        <v>0</v>
      </c>
      <c r="U64" s="201">
        <v>24.81</v>
      </c>
      <c r="V64" s="201">
        <v>2.77</v>
      </c>
      <c r="W64" s="201">
        <v>13.75</v>
      </c>
      <c r="X64" s="201">
        <v>43.7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57.52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37.5</v>
      </c>
      <c r="AQ64" s="201">
        <v>26.71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4.8600000000000003</v>
      </c>
      <c r="L65" s="201">
        <v>299.3</v>
      </c>
      <c r="M65" s="201">
        <v>27.26</v>
      </c>
      <c r="N65" s="201">
        <v>34.99</v>
      </c>
      <c r="O65" s="201">
        <v>0</v>
      </c>
      <c r="P65" s="201">
        <v>41.88</v>
      </c>
      <c r="Q65" s="201">
        <v>3.24</v>
      </c>
      <c r="R65" s="201">
        <v>12.56</v>
      </c>
      <c r="S65" s="201">
        <v>7.82</v>
      </c>
      <c r="T65" s="201">
        <v>0</v>
      </c>
      <c r="U65" s="201">
        <v>24.81</v>
      </c>
      <c r="V65" s="201">
        <v>2.64</v>
      </c>
      <c r="W65" s="201">
        <v>13.75</v>
      </c>
      <c r="X65" s="201">
        <v>43.7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57.52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35.549999999999997</v>
      </c>
      <c r="AQ65" s="201">
        <v>26.71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4.8600000000000003</v>
      </c>
      <c r="L66" s="201">
        <v>308.95999999999998</v>
      </c>
      <c r="M66" s="201">
        <v>27.26</v>
      </c>
      <c r="N66" s="201">
        <v>34.99</v>
      </c>
      <c r="O66" s="201">
        <v>0</v>
      </c>
      <c r="P66" s="201">
        <v>42.22</v>
      </c>
      <c r="Q66" s="201">
        <v>3.24</v>
      </c>
      <c r="R66" s="201">
        <v>12.56</v>
      </c>
      <c r="S66" s="201">
        <v>7.82</v>
      </c>
      <c r="T66" s="201">
        <v>0</v>
      </c>
      <c r="U66" s="201">
        <v>24.81</v>
      </c>
      <c r="V66" s="201">
        <v>2.67</v>
      </c>
      <c r="W66" s="201">
        <v>13.75</v>
      </c>
      <c r="X66" s="201">
        <v>43.7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57.52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37.5</v>
      </c>
      <c r="AQ66" s="201">
        <v>26.71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4.8600000000000003</v>
      </c>
      <c r="L67" s="201">
        <v>328.27</v>
      </c>
      <c r="M67" s="201">
        <v>27.26</v>
      </c>
      <c r="N67" s="201">
        <v>34.99</v>
      </c>
      <c r="O67" s="201">
        <v>0</v>
      </c>
      <c r="P67" s="201">
        <v>42.22</v>
      </c>
      <c r="Q67" s="201">
        <v>3.24</v>
      </c>
      <c r="R67" s="201">
        <v>11.36</v>
      </c>
      <c r="S67" s="201">
        <v>7.82</v>
      </c>
      <c r="T67" s="201">
        <v>0</v>
      </c>
      <c r="U67" s="201">
        <v>24.81</v>
      </c>
      <c r="V67" s="201">
        <v>2.67</v>
      </c>
      <c r="W67" s="201">
        <v>13.75</v>
      </c>
      <c r="X67" s="201">
        <v>43.7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57.52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37.5</v>
      </c>
      <c r="AQ67" s="201">
        <v>26.71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4.8600000000000003</v>
      </c>
      <c r="L68" s="201">
        <v>342.76</v>
      </c>
      <c r="M68" s="201">
        <v>27.26</v>
      </c>
      <c r="N68" s="201">
        <v>34.99</v>
      </c>
      <c r="O68" s="201">
        <v>0</v>
      </c>
      <c r="P68" s="201">
        <v>42.22</v>
      </c>
      <c r="Q68" s="201">
        <v>3.23</v>
      </c>
      <c r="R68" s="201">
        <v>12.56</v>
      </c>
      <c r="S68" s="201">
        <v>7.82</v>
      </c>
      <c r="T68" s="201">
        <v>0</v>
      </c>
      <c r="U68" s="201">
        <v>24.81</v>
      </c>
      <c r="V68" s="201">
        <v>2.67</v>
      </c>
      <c r="W68" s="201">
        <v>13.75</v>
      </c>
      <c r="X68" s="201">
        <v>43.7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57.52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37.5</v>
      </c>
      <c r="AQ68" s="201">
        <v>26.71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4.83</v>
      </c>
      <c r="L69" s="201">
        <v>357.24</v>
      </c>
      <c r="M69" s="201">
        <v>27.26</v>
      </c>
      <c r="N69" s="201">
        <v>34.99</v>
      </c>
      <c r="O69" s="201">
        <v>0</v>
      </c>
      <c r="P69" s="201">
        <v>42.22</v>
      </c>
      <c r="Q69" s="201">
        <v>3.23</v>
      </c>
      <c r="R69" s="201">
        <v>12.56</v>
      </c>
      <c r="S69" s="201">
        <v>7.82</v>
      </c>
      <c r="T69" s="201">
        <v>0</v>
      </c>
      <c r="U69" s="201">
        <v>24.81</v>
      </c>
      <c r="V69" s="201">
        <v>2.67</v>
      </c>
      <c r="W69" s="201">
        <v>13.75</v>
      </c>
      <c r="X69" s="201">
        <v>43.7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57.52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37.5</v>
      </c>
      <c r="AQ69" s="201">
        <v>26.71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4.59</v>
      </c>
      <c r="L70" s="201">
        <v>372.37</v>
      </c>
      <c r="M70" s="201">
        <v>27.26</v>
      </c>
      <c r="N70" s="201">
        <v>34.99</v>
      </c>
      <c r="O70" s="201">
        <v>0</v>
      </c>
      <c r="P70" s="201">
        <v>42.22</v>
      </c>
      <c r="Q70" s="201">
        <v>3.23</v>
      </c>
      <c r="R70" s="201">
        <v>12.56</v>
      </c>
      <c r="S70" s="201">
        <v>7.82</v>
      </c>
      <c r="T70" s="201">
        <v>0</v>
      </c>
      <c r="U70" s="201">
        <v>24.81</v>
      </c>
      <c r="V70" s="201">
        <v>2.67</v>
      </c>
      <c r="W70" s="201">
        <v>13.75</v>
      </c>
      <c r="X70" s="201">
        <v>43.7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57.52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37.5</v>
      </c>
      <c r="AQ70" s="201">
        <v>26.71</v>
      </c>
      <c r="AR70" s="201">
        <v>24.2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8.44</v>
      </c>
      <c r="L71" s="201">
        <v>372.37</v>
      </c>
      <c r="M71" s="201">
        <v>27.26</v>
      </c>
      <c r="N71" s="201">
        <v>34.99</v>
      </c>
      <c r="O71" s="201">
        <v>0</v>
      </c>
      <c r="P71" s="201">
        <v>42.22</v>
      </c>
      <c r="Q71" s="201">
        <v>3.23</v>
      </c>
      <c r="R71" s="201">
        <v>12.56</v>
      </c>
      <c r="S71" s="201">
        <v>7.82</v>
      </c>
      <c r="T71" s="201">
        <v>0</v>
      </c>
      <c r="U71" s="201">
        <v>24.81</v>
      </c>
      <c r="V71" s="201">
        <v>2.67</v>
      </c>
      <c r="W71" s="201">
        <v>13.75</v>
      </c>
      <c r="X71" s="201">
        <v>43.7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57.52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37.5</v>
      </c>
      <c r="AQ71" s="201">
        <v>26.71</v>
      </c>
      <c r="AR71" s="201">
        <v>21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8.99</v>
      </c>
      <c r="L72" s="201">
        <v>372.37</v>
      </c>
      <c r="M72" s="201">
        <v>27.26</v>
      </c>
      <c r="N72" s="201">
        <v>34.99</v>
      </c>
      <c r="O72" s="201">
        <v>0</v>
      </c>
      <c r="P72" s="201">
        <v>42.22</v>
      </c>
      <c r="Q72" s="201">
        <v>3.23</v>
      </c>
      <c r="R72" s="201">
        <v>12.56</v>
      </c>
      <c r="S72" s="201">
        <v>7.82</v>
      </c>
      <c r="T72" s="201">
        <v>0</v>
      </c>
      <c r="U72" s="201">
        <v>24.81</v>
      </c>
      <c r="V72" s="201">
        <v>2.67</v>
      </c>
      <c r="W72" s="201">
        <v>13.75</v>
      </c>
      <c r="X72" s="201">
        <v>43.7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57.52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37.5</v>
      </c>
      <c r="AQ72" s="201">
        <v>26.71</v>
      </c>
      <c r="AR72" s="201">
        <v>13.95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8.99</v>
      </c>
      <c r="L73" s="201">
        <v>372.37</v>
      </c>
      <c r="M73" s="201">
        <v>27.26</v>
      </c>
      <c r="N73" s="201">
        <v>34.99</v>
      </c>
      <c r="O73" s="201">
        <v>0</v>
      </c>
      <c r="P73" s="201">
        <v>42.22</v>
      </c>
      <c r="Q73" s="201">
        <v>3.23</v>
      </c>
      <c r="R73" s="201">
        <v>12.56</v>
      </c>
      <c r="S73" s="201">
        <v>7.82</v>
      </c>
      <c r="T73" s="201">
        <v>0</v>
      </c>
      <c r="U73" s="201">
        <v>24.81</v>
      </c>
      <c r="V73" s="201">
        <v>2.67</v>
      </c>
      <c r="W73" s="201">
        <v>13.75</v>
      </c>
      <c r="X73" s="201">
        <v>43.7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57.52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37.5</v>
      </c>
      <c r="AQ73" s="201">
        <v>26.71</v>
      </c>
      <c r="AR73" s="201">
        <v>6.41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8.99</v>
      </c>
      <c r="L74" s="201">
        <v>372.37</v>
      </c>
      <c r="M74" s="201">
        <v>27.26</v>
      </c>
      <c r="N74" s="201">
        <v>34.99</v>
      </c>
      <c r="O74" s="201">
        <v>0</v>
      </c>
      <c r="P74" s="201">
        <v>42.22</v>
      </c>
      <c r="Q74" s="201">
        <v>3.23</v>
      </c>
      <c r="R74" s="201">
        <v>12.56</v>
      </c>
      <c r="S74" s="201">
        <v>7.82</v>
      </c>
      <c r="T74" s="201">
        <v>0</v>
      </c>
      <c r="U74" s="201">
        <v>24.81</v>
      </c>
      <c r="V74" s="201">
        <v>2.67</v>
      </c>
      <c r="W74" s="201">
        <v>13.75</v>
      </c>
      <c r="X74" s="201">
        <v>43.7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37.5</v>
      </c>
      <c r="AQ74" s="201">
        <v>26.71</v>
      </c>
      <c r="AR74" s="201">
        <v>2.12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8.99</v>
      </c>
      <c r="L75" s="201">
        <v>372.37</v>
      </c>
      <c r="M75" s="201">
        <v>27.26</v>
      </c>
      <c r="N75" s="201">
        <v>34.99</v>
      </c>
      <c r="O75" s="201">
        <v>0</v>
      </c>
      <c r="P75" s="201">
        <v>42.22</v>
      </c>
      <c r="Q75" s="201">
        <v>3.23</v>
      </c>
      <c r="R75" s="201">
        <v>12.56</v>
      </c>
      <c r="S75" s="201">
        <v>7.82</v>
      </c>
      <c r="T75" s="201">
        <v>0</v>
      </c>
      <c r="U75" s="201">
        <v>24.81</v>
      </c>
      <c r="V75" s="201">
        <v>2.67</v>
      </c>
      <c r="W75" s="201">
        <v>13.75</v>
      </c>
      <c r="X75" s="201">
        <v>43.7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37.5</v>
      </c>
      <c r="AQ75" s="201">
        <v>26.71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8.99</v>
      </c>
      <c r="L76" s="201">
        <v>372.37</v>
      </c>
      <c r="M76" s="201">
        <v>27.26</v>
      </c>
      <c r="N76" s="201">
        <v>34.99</v>
      </c>
      <c r="O76" s="201">
        <v>0</v>
      </c>
      <c r="P76" s="201">
        <v>42.22</v>
      </c>
      <c r="Q76" s="201">
        <v>3.23</v>
      </c>
      <c r="R76" s="201">
        <v>12.56</v>
      </c>
      <c r="S76" s="201">
        <v>7.82</v>
      </c>
      <c r="T76" s="201">
        <v>0</v>
      </c>
      <c r="U76" s="201">
        <v>24.81</v>
      </c>
      <c r="V76" s="201">
        <v>2.67</v>
      </c>
      <c r="W76" s="201">
        <v>13.75</v>
      </c>
      <c r="X76" s="201">
        <v>43.7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37.5</v>
      </c>
      <c r="AQ76" s="201">
        <v>26.71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8.99</v>
      </c>
      <c r="L77" s="201">
        <v>372.36</v>
      </c>
      <c r="M77" s="201">
        <v>27.26</v>
      </c>
      <c r="N77" s="201">
        <v>34.99</v>
      </c>
      <c r="O77" s="201">
        <v>0</v>
      </c>
      <c r="P77" s="201">
        <v>42.22</v>
      </c>
      <c r="Q77" s="201">
        <v>3.23</v>
      </c>
      <c r="R77" s="201">
        <v>12.56</v>
      </c>
      <c r="S77" s="201">
        <v>7.82</v>
      </c>
      <c r="T77" s="201">
        <v>0</v>
      </c>
      <c r="U77" s="201">
        <v>24.81</v>
      </c>
      <c r="V77" s="201">
        <v>2.98</v>
      </c>
      <c r="W77" s="201">
        <v>13.75</v>
      </c>
      <c r="X77" s="201">
        <v>43.7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37.5</v>
      </c>
      <c r="AQ77" s="201">
        <v>26.72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8.99</v>
      </c>
      <c r="L78" s="201">
        <v>372.36</v>
      </c>
      <c r="M78" s="201">
        <v>27.26</v>
      </c>
      <c r="N78" s="201">
        <v>34.99</v>
      </c>
      <c r="O78" s="201">
        <v>0</v>
      </c>
      <c r="P78" s="201">
        <v>42.22</v>
      </c>
      <c r="Q78" s="201">
        <v>3.23</v>
      </c>
      <c r="R78" s="201">
        <v>12.56</v>
      </c>
      <c r="S78" s="201">
        <v>7.82</v>
      </c>
      <c r="T78" s="201">
        <v>0</v>
      </c>
      <c r="U78" s="201">
        <v>24.81</v>
      </c>
      <c r="V78" s="201">
        <v>2.98</v>
      </c>
      <c r="W78" s="201">
        <v>13.75</v>
      </c>
      <c r="X78" s="201">
        <v>43.7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37.5</v>
      </c>
      <c r="AQ78" s="201">
        <v>26.72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8.99</v>
      </c>
      <c r="L79" s="201">
        <v>372.36</v>
      </c>
      <c r="M79" s="201">
        <v>27.26</v>
      </c>
      <c r="N79" s="201">
        <v>34.99</v>
      </c>
      <c r="O79" s="201">
        <v>0</v>
      </c>
      <c r="P79" s="201">
        <v>42.22</v>
      </c>
      <c r="Q79" s="201">
        <v>3.23</v>
      </c>
      <c r="R79" s="201">
        <v>12.56</v>
      </c>
      <c r="S79" s="201">
        <v>7.82</v>
      </c>
      <c r="T79" s="201">
        <v>0</v>
      </c>
      <c r="U79" s="201">
        <v>24.81</v>
      </c>
      <c r="V79" s="201">
        <v>2.98</v>
      </c>
      <c r="W79" s="201">
        <v>13.75</v>
      </c>
      <c r="X79" s="201">
        <v>43.7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37.5</v>
      </c>
      <c r="AQ79" s="201">
        <v>26.72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8.99</v>
      </c>
      <c r="L80" s="201">
        <v>372.36</v>
      </c>
      <c r="M80" s="201">
        <v>27.26</v>
      </c>
      <c r="N80" s="201">
        <v>34.99</v>
      </c>
      <c r="O80" s="201">
        <v>0</v>
      </c>
      <c r="P80" s="201">
        <v>42.22</v>
      </c>
      <c r="Q80" s="201">
        <v>3.23</v>
      </c>
      <c r="R80" s="201">
        <v>12.56</v>
      </c>
      <c r="S80" s="201">
        <v>7.82</v>
      </c>
      <c r="T80" s="201">
        <v>0</v>
      </c>
      <c r="U80" s="201">
        <v>24.81</v>
      </c>
      <c r="V80" s="201">
        <v>2.98</v>
      </c>
      <c r="W80" s="201">
        <v>13.75</v>
      </c>
      <c r="X80" s="201">
        <v>43.7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37.5</v>
      </c>
      <c r="AQ80" s="201">
        <v>26.72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8.99</v>
      </c>
      <c r="L81" s="201">
        <v>372.36</v>
      </c>
      <c r="M81" s="201">
        <v>27.26</v>
      </c>
      <c r="N81" s="201">
        <v>34.99</v>
      </c>
      <c r="O81" s="201">
        <v>0</v>
      </c>
      <c r="P81" s="201">
        <v>42.22</v>
      </c>
      <c r="Q81" s="201">
        <v>3.26</v>
      </c>
      <c r="R81" s="201">
        <v>12.67</v>
      </c>
      <c r="S81" s="201">
        <v>7.89</v>
      </c>
      <c r="T81" s="201">
        <v>0</v>
      </c>
      <c r="U81" s="201">
        <v>24.81</v>
      </c>
      <c r="V81" s="201">
        <v>2.98</v>
      </c>
      <c r="W81" s="201">
        <v>13.75</v>
      </c>
      <c r="X81" s="201">
        <v>43.7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37.5</v>
      </c>
      <c r="AQ81" s="201">
        <v>26.72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8.99</v>
      </c>
      <c r="L82" s="201">
        <v>372.36</v>
      </c>
      <c r="M82" s="201">
        <v>27.26</v>
      </c>
      <c r="N82" s="201">
        <v>34.99</v>
      </c>
      <c r="O82" s="201">
        <v>0</v>
      </c>
      <c r="P82" s="201">
        <v>42.22</v>
      </c>
      <c r="Q82" s="201">
        <v>3.26</v>
      </c>
      <c r="R82" s="201">
        <v>12.67</v>
      </c>
      <c r="S82" s="201">
        <v>7.89</v>
      </c>
      <c r="T82" s="201">
        <v>0</v>
      </c>
      <c r="U82" s="201">
        <v>24.81</v>
      </c>
      <c r="V82" s="201">
        <v>2.98</v>
      </c>
      <c r="W82" s="201">
        <v>13.75</v>
      </c>
      <c r="X82" s="201">
        <v>43.7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37.5</v>
      </c>
      <c r="AQ82" s="201">
        <v>26.72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8.99</v>
      </c>
      <c r="L83" s="201">
        <v>372.36</v>
      </c>
      <c r="M83" s="201">
        <v>27.26</v>
      </c>
      <c r="N83" s="201">
        <v>34.99</v>
      </c>
      <c r="O83" s="201">
        <v>0</v>
      </c>
      <c r="P83" s="201">
        <v>40.76</v>
      </c>
      <c r="Q83" s="201">
        <v>3.23</v>
      </c>
      <c r="R83" s="201">
        <v>12.56</v>
      </c>
      <c r="S83" s="201">
        <v>7.82</v>
      </c>
      <c r="T83" s="201">
        <v>0</v>
      </c>
      <c r="U83" s="201">
        <v>24.81</v>
      </c>
      <c r="V83" s="201">
        <v>2.98</v>
      </c>
      <c r="W83" s="201">
        <v>13.75</v>
      </c>
      <c r="X83" s="201">
        <v>43.7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37.5</v>
      </c>
      <c r="AQ83" s="201">
        <v>26.72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8.99</v>
      </c>
      <c r="L84" s="201">
        <v>372.36</v>
      </c>
      <c r="M84" s="201">
        <v>27.26</v>
      </c>
      <c r="N84" s="201">
        <v>34.99</v>
      </c>
      <c r="O84" s="201">
        <v>0</v>
      </c>
      <c r="P84" s="201">
        <v>40.76</v>
      </c>
      <c r="Q84" s="201">
        <v>3.23</v>
      </c>
      <c r="R84" s="201">
        <v>12.56</v>
      </c>
      <c r="S84" s="201">
        <v>7.82</v>
      </c>
      <c r="T84" s="201">
        <v>0</v>
      </c>
      <c r="U84" s="201">
        <v>24.81</v>
      </c>
      <c r="V84" s="201">
        <v>2.98</v>
      </c>
      <c r="W84" s="201">
        <v>13.75</v>
      </c>
      <c r="X84" s="201">
        <v>43.7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37.5</v>
      </c>
      <c r="AQ84" s="201">
        <v>26.72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8.99</v>
      </c>
      <c r="L85" s="201">
        <v>372.36</v>
      </c>
      <c r="M85" s="201">
        <v>27.26</v>
      </c>
      <c r="N85" s="201">
        <v>34.99</v>
      </c>
      <c r="O85" s="201">
        <v>0</v>
      </c>
      <c r="P85" s="201">
        <v>40.76</v>
      </c>
      <c r="Q85" s="201">
        <v>3.23</v>
      </c>
      <c r="R85" s="201">
        <v>12.56</v>
      </c>
      <c r="S85" s="201">
        <v>7.82</v>
      </c>
      <c r="T85" s="201">
        <v>0</v>
      </c>
      <c r="U85" s="201">
        <v>24.81</v>
      </c>
      <c r="V85" s="201">
        <v>2.98</v>
      </c>
      <c r="W85" s="201">
        <v>13.75</v>
      </c>
      <c r="X85" s="201">
        <v>43.7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37.5</v>
      </c>
      <c r="AQ85" s="201">
        <v>26.72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8.99</v>
      </c>
      <c r="L86" s="201">
        <v>372.36</v>
      </c>
      <c r="M86" s="201">
        <v>27.26</v>
      </c>
      <c r="N86" s="201">
        <v>34.99</v>
      </c>
      <c r="O86" s="201">
        <v>0</v>
      </c>
      <c r="P86" s="201">
        <v>40.76</v>
      </c>
      <c r="Q86" s="201">
        <v>3.23</v>
      </c>
      <c r="R86" s="201">
        <v>12.56</v>
      </c>
      <c r="S86" s="201">
        <v>7.82</v>
      </c>
      <c r="T86" s="201">
        <v>0</v>
      </c>
      <c r="U86" s="201">
        <v>24.81</v>
      </c>
      <c r="V86" s="201">
        <v>2.98</v>
      </c>
      <c r="W86" s="201">
        <v>13.75</v>
      </c>
      <c r="X86" s="201">
        <v>43.7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37.5</v>
      </c>
      <c r="AQ86" s="201">
        <v>26.72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5.35</v>
      </c>
      <c r="L87" s="201">
        <v>372.37</v>
      </c>
      <c r="M87" s="201">
        <v>27.26</v>
      </c>
      <c r="N87" s="201">
        <v>34.99</v>
      </c>
      <c r="O87" s="201">
        <v>0</v>
      </c>
      <c r="P87" s="201">
        <v>40.76</v>
      </c>
      <c r="Q87" s="201">
        <v>3.23</v>
      </c>
      <c r="R87" s="201">
        <v>12.56</v>
      </c>
      <c r="S87" s="201">
        <v>7.82</v>
      </c>
      <c r="T87" s="201">
        <v>0</v>
      </c>
      <c r="U87" s="201">
        <v>24.81</v>
      </c>
      <c r="V87" s="201">
        <v>2.98</v>
      </c>
      <c r="W87" s="201">
        <v>13.75</v>
      </c>
      <c r="X87" s="201">
        <v>43.7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57.92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37.5</v>
      </c>
      <c r="AQ87" s="201">
        <v>26.72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4.83</v>
      </c>
      <c r="L88" s="201">
        <v>372.37</v>
      </c>
      <c r="M88" s="201">
        <v>27.26</v>
      </c>
      <c r="N88" s="201">
        <v>34.99</v>
      </c>
      <c r="O88" s="201">
        <v>0</v>
      </c>
      <c r="P88" s="201">
        <v>40.76</v>
      </c>
      <c r="Q88" s="201">
        <v>3.23</v>
      </c>
      <c r="R88" s="201">
        <v>12.56</v>
      </c>
      <c r="S88" s="201">
        <v>7.82</v>
      </c>
      <c r="T88" s="201">
        <v>0</v>
      </c>
      <c r="U88" s="201">
        <v>24.81</v>
      </c>
      <c r="V88" s="201">
        <v>2.98</v>
      </c>
      <c r="W88" s="201">
        <v>13.75</v>
      </c>
      <c r="X88" s="201">
        <v>43.7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57.92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37.5</v>
      </c>
      <c r="AQ88" s="201">
        <v>26.71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4.83</v>
      </c>
      <c r="L89" s="201">
        <v>372.36</v>
      </c>
      <c r="M89" s="201">
        <v>27.26</v>
      </c>
      <c r="N89" s="201">
        <v>34.99</v>
      </c>
      <c r="O89" s="201">
        <v>0</v>
      </c>
      <c r="P89" s="201">
        <v>40.76</v>
      </c>
      <c r="Q89" s="201">
        <v>3.23</v>
      </c>
      <c r="R89" s="201">
        <v>12.56</v>
      </c>
      <c r="S89" s="201">
        <v>7.82</v>
      </c>
      <c r="T89" s="201">
        <v>0</v>
      </c>
      <c r="U89" s="201">
        <v>24.81</v>
      </c>
      <c r="V89" s="201">
        <v>2.98</v>
      </c>
      <c r="W89" s="201">
        <v>13.75</v>
      </c>
      <c r="X89" s="201">
        <v>43.7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57.92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37.5</v>
      </c>
      <c r="AQ89" s="201">
        <v>26.71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4.83</v>
      </c>
      <c r="L90" s="201">
        <v>357.23</v>
      </c>
      <c r="M90" s="201">
        <v>27.26</v>
      </c>
      <c r="N90" s="201">
        <v>34.99</v>
      </c>
      <c r="O90" s="201">
        <v>0</v>
      </c>
      <c r="P90" s="201">
        <v>40.76</v>
      </c>
      <c r="Q90" s="201">
        <v>3.23</v>
      </c>
      <c r="R90" s="201">
        <v>12.56</v>
      </c>
      <c r="S90" s="201">
        <v>7.82</v>
      </c>
      <c r="T90" s="201">
        <v>0</v>
      </c>
      <c r="U90" s="201">
        <v>24.81</v>
      </c>
      <c r="V90" s="201">
        <v>2.98</v>
      </c>
      <c r="W90" s="201">
        <v>13.75</v>
      </c>
      <c r="X90" s="201">
        <v>43.7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57.92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37.5</v>
      </c>
      <c r="AQ90" s="201">
        <v>26.71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4.83</v>
      </c>
      <c r="L91" s="201">
        <v>347.59</v>
      </c>
      <c r="M91" s="201">
        <v>27.26</v>
      </c>
      <c r="N91" s="201">
        <v>34.99</v>
      </c>
      <c r="O91" s="201">
        <v>0</v>
      </c>
      <c r="P91" s="201">
        <v>40.76</v>
      </c>
      <c r="Q91" s="201">
        <v>3.23</v>
      </c>
      <c r="R91" s="201">
        <v>12.56</v>
      </c>
      <c r="S91" s="201">
        <v>7.82</v>
      </c>
      <c r="T91" s="201">
        <v>0</v>
      </c>
      <c r="U91" s="201">
        <v>24.81</v>
      </c>
      <c r="V91" s="201">
        <v>2.98</v>
      </c>
      <c r="W91" s="201">
        <v>13.75</v>
      </c>
      <c r="X91" s="201">
        <v>43.7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57.92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37.5</v>
      </c>
      <c r="AQ91" s="201">
        <v>26.71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4.83</v>
      </c>
      <c r="L92" s="201">
        <v>337.93</v>
      </c>
      <c r="M92" s="201">
        <v>27.26</v>
      </c>
      <c r="N92" s="201">
        <v>34.99</v>
      </c>
      <c r="O92" s="201">
        <v>0</v>
      </c>
      <c r="P92" s="201">
        <v>40.76</v>
      </c>
      <c r="Q92" s="201">
        <v>3.23</v>
      </c>
      <c r="R92" s="201">
        <v>12.56</v>
      </c>
      <c r="S92" s="201">
        <v>7.82</v>
      </c>
      <c r="T92" s="201">
        <v>0</v>
      </c>
      <c r="U92" s="201">
        <v>24.81</v>
      </c>
      <c r="V92" s="201">
        <v>2.98</v>
      </c>
      <c r="W92" s="201">
        <v>13.75</v>
      </c>
      <c r="X92" s="201">
        <v>43.7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57.92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37.5</v>
      </c>
      <c r="AQ92" s="201">
        <v>26.71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4.83</v>
      </c>
      <c r="L93" s="201">
        <v>323.44</v>
      </c>
      <c r="M93" s="201">
        <v>27.26</v>
      </c>
      <c r="N93" s="201">
        <v>34.99</v>
      </c>
      <c r="O93" s="201">
        <v>0</v>
      </c>
      <c r="P93" s="201">
        <v>40.76</v>
      </c>
      <c r="Q93" s="201">
        <v>3.23</v>
      </c>
      <c r="R93" s="201">
        <v>12.56</v>
      </c>
      <c r="S93" s="201">
        <v>7.82</v>
      </c>
      <c r="T93" s="201">
        <v>0</v>
      </c>
      <c r="U93" s="201">
        <v>23.33</v>
      </c>
      <c r="V93" s="201">
        <v>2.98</v>
      </c>
      <c r="W93" s="201">
        <v>13.75</v>
      </c>
      <c r="X93" s="201">
        <v>43.7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57.92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37.5</v>
      </c>
      <c r="AQ93" s="201">
        <v>26.71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4.83</v>
      </c>
      <c r="L94" s="201">
        <v>308.95999999999998</v>
      </c>
      <c r="M94" s="201">
        <v>27.26</v>
      </c>
      <c r="N94" s="201">
        <v>34.99</v>
      </c>
      <c r="O94" s="201">
        <v>0</v>
      </c>
      <c r="P94" s="201">
        <v>40.76</v>
      </c>
      <c r="Q94" s="201">
        <v>3.23</v>
      </c>
      <c r="R94" s="201">
        <v>12.56</v>
      </c>
      <c r="S94" s="201">
        <v>7.82</v>
      </c>
      <c r="T94" s="201">
        <v>0</v>
      </c>
      <c r="U94" s="201">
        <v>21.99</v>
      </c>
      <c r="V94" s="201">
        <v>2.98</v>
      </c>
      <c r="W94" s="201">
        <v>13.75</v>
      </c>
      <c r="X94" s="201">
        <v>43.7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57.92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37.5</v>
      </c>
      <c r="AQ94" s="201">
        <v>26.71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4.83</v>
      </c>
      <c r="L95" s="201">
        <v>294.48</v>
      </c>
      <c r="M95" s="201">
        <v>27.26</v>
      </c>
      <c r="N95" s="201">
        <v>34.99</v>
      </c>
      <c r="O95" s="201">
        <v>0</v>
      </c>
      <c r="P95" s="201">
        <v>40.76</v>
      </c>
      <c r="Q95" s="201">
        <v>3.23</v>
      </c>
      <c r="R95" s="201">
        <v>12.56</v>
      </c>
      <c r="S95" s="201">
        <v>7.82</v>
      </c>
      <c r="T95" s="201">
        <v>0</v>
      </c>
      <c r="U95" s="201">
        <v>20.67</v>
      </c>
      <c r="V95" s="201">
        <v>2.98</v>
      </c>
      <c r="W95" s="201">
        <v>13.75</v>
      </c>
      <c r="X95" s="201">
        <v>43.7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57.92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37.5</v>
      </c>
      <c r="AQ95" s="201">
        <v>26.71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4.83</v>
      </c>
      <c r="L96" s="201">
        <v>280</v>
      </c>
      <c r="M96" s="201">
        <v>27.26</v>
      </c>
      <c r="N96" s="201">
        <v>34.99</v>
      </c>
      <c r="O96" s="201">
        <v>0</v>
      </c>
      <c r="P96" s="201">
        <v>40.76</v>
      </c>
      <c r="Q96" s="201">
        <v>3.23</v>
      </c>
      <c r="R96" s="201">
        <v>12.56</v>
      </c>
      <c r="S96" s="201">
        <v>7.82</v>
      </c>
      <c r="T96" s="201">
        <v>0</v>
      </c>
      <c r="U96" s="201">
        <v>20.67</v>
      </c>
      <c r="V96" s="201">
        <v>2.98</v>
      </c>
      <c r="W96" s="201">
        <v>13.75</v>
      </c>
      <c r="X96" s="201">
        <v>43.7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57.92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37.5</v>
      </c>
      <c r="AQ96" s="201">
        <v>26.71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4.83</v>
      </c>
      <c r="L97" s="201">
        <v>280</v>
      </c>
      <c r="M97" s="201">
        <v>27.26</v>
      </c>
      <c r="N97" s="201">
        <v>34.99</v>
      </c>
      <c r="O97" s="201">
        <v>0</v>
      </c>
      <c r="P97" s="201">
        <v>40.76</v>
      </c>
      <c r="Q97" s="201">
        <v>3.23</v>
      </c>
      <c r="R97" s="201">
        <v>12.56</v>
      </c>
      <c r="S97" s="201">
        <v>7.82</v>
      </c>
      <c r="T97" s="201">
        <v>0</v>
      </c>
      <c r="U97" s="201">
        <v>20.67</v>
      </c>
      <c r="V97" s="201">
        <v>2.89</v>
      </c>
      <c r="W97" s="201">
        <v>13.75</v>
      </c>
      <c r="X97" s="201">
        <v>43.7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57.92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37.5</v>
      </c>
      <c r="AQ97" s="201">
        <v>26.71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4.83</v>
      </c>
      <c r="L98" s="201">
        <v>280</v>
      </c>
      <c r="M98" s="201">
        <v>27.26</v>
      </c>
      <c r="N98" s="201">
        <v>34.99</v>
      </c>
      <c r="O98" s="201">
        <v>0</v>
      </c>
      <c r="P98" s="201">
        <v>40.76</v>
      </c>
      <c r="Q98" s="201">
        <v>3.23</v>
      </c>
      <c r="R98" s="201">
        <v>12.56</v>
      </c>
      <c r="S98" s="201">
        <v>7.82</v>
      </c>
      <c r="T98" s="201">
        <v>0</v>
      </c>
      <c r="U98" s="201">
        <v>20.67</v>
      </c>
      <c r="V98" s="201">
        <v>2.89</v>
      </c>
      <c r="W98" s="201">
        <v>13.75</v>
      </c>
      <c r="X98" s="201">
        <v>43.7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57.92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37.5</v>
      </c>
      <c r="AQ98" s="201">
        <v>26.71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0.14913500000000021</v>
      </c>
      <c r="L99">
        <f t="shared" si="0"/>
        <v>7.461145000000001</v>
      </c>
      <c r="M99">
        <f t="shared" si="0"/>
        <v>0.65424000000000104</v>
      </c>
      <c r="N99">
        <f t="shared" si="0"/>
        <v>0.83975999999999806</v>
      </c>
      <c r="O99">
        <f t="shared" si="0"/>
        <v>0</v>
      </c>
      <c r="P99">
        <f t="shared" si="0"/>
        <v>0.93082750000000025</v>
      </c>
      <c r="Q99">
        <f t="shared" si="0"/>
        <v>7.6885000000000064E-2</v>
      </c>
      <c r="R99">
        <f t="shared" si="0"/>
        <v>0.30119499999999932</v>
      </c>
      <c r="S99">
        <f t="shared" si="0"/>
        <v>0.18549500000000024</v>
      </c>
      <c r="T99">
        <f t="shared" si="0"/>
        <v>0</v>
      </c>
      <c r="U99">
        <f t="shared" si="0"/>
        <v>0.59022499999999911</v>
      </c>
      <c r="V99">
        <f t="shared" si="0"/>
        <v>6.6132499999999941E-2</v>
      </c>
      <c r="W99">
        <f t="shared" si="0"/>
        <v>0.33</v>
      </c>
      <c r="X99">
        <f t="shared" si="0"/>
        <v>1.0487999999999982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1.4554049999999994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0.90002749999999998</v>
      </c>
      <c r="AQ99">
        <f t="shared" si="0"/>
        <v>0.64132250000000013</v>
      </c>
      <c r="AR99">
        <f t="shared" si="0"/>
        <v>0.25082500000000019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18.77</v>
      </c>
      <c r="E3" s="201">
        <v>0</v>
      </c>
      <c r="F3" s="201">
        <v>0</v>
      </c>
      <c r="G3" s="201">
        <v>30.72</v>
      </c>
      <c r="H3" s="201">
        <v>0</v>
      </c>
      <c r="I3" s="201">
        <v>0</v>
      </c>
      <c r="J3" s="201">
        <v>39.47</v>
      </c>
      <c r="K3" s="201">
        <v>176.7</v>
      </c>
      <c r="L3" s="201">
        <v>0.26</v>
      </c>
      <c r="M3" s="201">
        <v>2.2000000000000002</v>
      </c>
      <c r="N3" s="201">
        <v>1.79</v>
      </c>
      <c r="O3" s="201">
        <v>2.5299999999999998</v>
      </c>
      <c r="P3" s="201">
        <v>0.86</v>
      </c>
      <c r="Q3" s="201">
        <v>0.18</v>
      </c>
      <c r="R3" s="201">
        <v>0.64</v>
      </c>
      <c r="S3" s="201">
        <v>0.4</v>
      </c>
      <c r="T3" s="201">
        <v>0</v>
      </c>
      <c r="U3" s="201">
        <v>2.14</v>
      </c>
      <c r="V3" s="201">
        <v>0.14000000000000001</v>
      </c>
      <c r="W3" s="201">
        <v>0.7</v>
      </c>
      <c r="X3" s="201">
        <v>2.2400000000000002</v>
      </c>
      <c r="Y3" s="201">
        <v>0</v>
      </c>
      <c r="Z3" s="201">
        <v>2.11</v>
      </c>
      <c r="AA3" s="201">
        <v>1.37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15.61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18.77</v>
      </c>
      <c r="E4" s="201">
        <v>0</v>
      </c>
      <c r="F4" s="201">
        <v>0</v>
      </c>
      <c r="G4" s="201">
        <v>30.72</v>
      </c>
      <c r="H4" s="201">
        <v>0</v>
      </c>
      <c r="I4" s="201">
        <v>0</v>
      </c>
      <c r="J4" s="201">
        <v>39.47</v>
      </c>
      <c r="K4" s="201">
        <v>197.94</v>
      </c>
      <c r="L4" s="201">
        <v>0.22</v>
      </c>
      <c r="M4" s="201">
        <v>2.2000000000000002</v>
      </c>
      <c r="N4" s="201">
        <v>1.79</v>
      </c>
      <c r="O4" s="201">
        <v>2.5299999999999998</v>
      </c>
      <c r="P4" s="201">
        <v>0.86</v>
      </c>
      <c r="Q4" s="201">
        <v>0.17</v>
      </c>
      <c r="R4" s="201">
        <v>0.64</v>
      </c>
      <c r="S4" s="201">
        <v>0.4</v>
      </c>
      <c r="T4" s="201">
        <v>0</v>
      </c>
      <c r="U4" s="201">
        <v>2.14</v>
      </c>
      <c r="V4" s="201">
        <v>0.14000000000000001</v>
      </c>
      <c r="W4" s="201">
        <v>0.7</v>
      </c>
      <c r="X4" s="201">
        <v>2.2400000000000002</v>
      </c>
      <c r="Y4" s="201">
        <v>0</v>
      </c>
      <c r="Z4" s="201">
        <v>2.11</v>
      </c>
      <c r="AA4" s="201">
        <v>1.37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15.61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18.77</v>
      </c>
      <c r="E5" s="201">
        <v>0</v>
      </c>
      <c r="F5" s="201">
        <v>0</v>
      </c>
      <c r="G5" s="201">
        <v>30.72</v>
      </c>
      <c r="H5" s="201">
        <v>0</v>
      </c>
      <c r="I5" s="201">
        <v>0</v>
      </c>
      <c r="J5" s="201">
        <v>39.47</v>
      </c>
      <c r="K5" s="201">
        <v>236.51</v>
      </c>
      <c r="L5" s="201">
        <v>0.49</v>
      </c>
      <c r="M5" s="201">
        <v>2.2000000000000002</v>
      </c>
      <c r="N5" s="201">
        <v>1.79</v>
      </c>
      <c r="O5" s="201">
        <v>2.5299999999999998</v>
      </c>
      <c r="P5" s="201">
        <v>0.86</v>
      </c>
      <c r="Q5" s="201">
        <v>0.17</v>
      </c>
      <c r="R5" s="201">
        <v>0.64</v>
      </c>
      <c r="S5" s="201">
        <v>0.4</v>
      </c>
      <c r="T5" s="201">
        <v>0</v>
      </c>
      <c r="U5" s="201">
        <v>2.14</v>
      </c>
      <c r="V5" s="201">
        <v>0.14000000000000001</v>
      </c>
      <c r="W5" s="201">
        <v>0.7</v>
      </c>
      <c r="X5" s="201">
        <v>2.2400000000000002</v>
      </c>
      <c r="Y5" s="201">
        <v>0</v>
      </c>
      <c r="Z5" s="201">
        <v>2.11</v>
      </c>
      <c r="AA5" s="201">
        <v>1.37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18.77</v>
      </c>
      <c r="E6" s="201">
        <v>0</v>
      </c>
      <c r="F6" s="201">
        <v>0</v>
      </c>
      <c r="G6" s="201">
        <v>30.72</v>
      </c>
      <c r="H6" s="201">
        <v>0</v>
      </c>
      <c r="I6" s="201">
        <v>0</v>
      </c>
      <c r="J6" s="201">
        <v>39.47</v>
      </c>
      <c r="K6" s="201">
        <v>236.51</v>
      </c>
      <c r="L6" s="201">
        <v>1.23</v>
      </c>
      <c r="M6" s="201">
        <v>2.2000000000000002</v>
      </c>
      <c r="N6" s="201">
        <v>1.79</v>
      </c>
      <c r="O6" s="201">
        <v>2.5299999999999998</v>
      </c>
      <c r="P6" s="201">
        <v>0.86</v>
      </c>
      <c r="Q6" s="201">
        <v>2.23</v>
      </c>
      <c r="R6" s="201">
        <v>1.26</v>
      </c>
      <c r="S6" s="201">
        <v>5.38</v>
      </c>
      <c r="T6" s="201">
        <v>0</v>
      </c>
      <c r="U6" s="201">
        <v>2.14</v>
      </c>
      <c r="V6" s="201">
        <v>0.14000000000000001</v>
      </c>
      <c r="W6" s="201">
        <v>0.7</v>
      </c>
      <c r="X6" s="201">
        <v>2.2400000000000002</v>
      </c>
      <c r="Y6" s="201">
        <v>0</v>
      </c>
      <c r="Z6" s="201">
        <v>2.11</v>
      </c>
      <c r="AA6" s="201">
        <v>12.58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18.77</v>
      </c>
      <c r="E7" s="201">
        <v>0</v>
      </c>
      <c r="F7" s="201">
        <v>0</v>
      </c>
      <c r="G7" s="201">
        <v>30.72</v>
      </c>
      <c r="H7" s="201">
        <v>0</v>
      </c>
      <c r="I7" s="201">
        <v>0</v>
      </c>
      <c r="J7" s="201">
        <v>39.47</v>
      </c>
      <c r="K7" s="201">
        <v>236.51</v>
      </c>
      <c r="L7" s="201">
        <v>1.23</v>
      </c>
      <c r="M7" s="201">
        <v>2.2000000000000002</v>
      </c>
      <c r="N7" s="201">
        <v>1.79</v>
      </c>
      <c r="O7" s="201">
        <v>2.5299999999999998</v>
      </c>
      <c r="P7" s="201">
        <v>0.86</v>
      </c>
      <c r="Q7" s="201">
        <v>2.2799999999999998</v>
      </c>
      <c r="R7" s="201">
        <v>1.26</v>
      </c>
      <c r="S7" s="201">
        <v>5.38</v>
      </c>
      <c r="T7" s="201">
        <v>0</v>
      </c>
      <c r="U7" s="201">
        <v>2.14</v>
      </c>
      <c r="V7" s="201">
        <v>0.14000000000000001</v>
      </c>
      <c r="W7" s="201">
        <v>0.7</v>
      </c>
      <c r="X7" s="201">
        <v>2.2400000000000002</v>
      </c>
      <c r="Y7" s="201">
        <v>0</v>
      </c>
      <c r="Z7" s="201">
        <v>2.11</v>
      </c>
      <c r="AA7" s="201">
        <v>25.14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18.77</v>
      </c>
      <c r="E8" s="201">
        <v>0</v>
      </c>
      <c r="F8" s="201">
        <v>0</v>
      </c>
      <c r="G8" s="201">
        <v>30.72</v>
      </c>
      <c r="H8" s="201">
        <v>0</v>
      </c>
      <c r="I8" s="201">
        <v>0</v>
      </c>
      <c r="J8" s="201">
        <v>39.47</v>
      </c>
      <c r="K8" s="201">
        <v>236.51</v>
      </c>
      <c r="L8" s="201">
        <v>1.23</v>
      </c>
      <c r="M8" s="201">
        <v>2.2000000000000002</v>
      </c>
      <c r="N8" s="201">
        <v>1.79</v>
      </c>
      <c r="O8" s="201">
        <v>2.5299999999999998</v>
      </c>
      <c r="P8" s="201">
        <v>0.86</v>
      </c>
      <c r="Q8" s="201">
        <v>2.2799999999999998</v>
      </c>
      <c r="R8" s="201">
        <v>1.26</v>
      </c>
      <c r="S8" s="201">
        <v>5.38</v>
      </c>
      <c r="T8" s="201">
        <v>0</v>
      </c>
      <c r="U8" s="201">
        <v>2.14</v>
      </c>
      <c r="V8" s="201">
        <v>0.14000000000000001</v>
      </c>
      <c r="W8" s="201">
        <v>0.7</v>
      </c>
      <c r="X8" s="201">
        <v>2.2400000000000002</v>
      </c>
      <c r="Y8" s="201">
        <v>0</v>
      </c>
      <c r="Z8" s="201">
        <v>2.11</v>
      </c>
      <c r="AA8" s="201">
        <v>25.14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18.77</v>
      </c>
      <c r="E9" s="201">
        <v>0</v>
      </c>
      <c r="F9" s="201">
        <v>0</v>
      </c>
      <c r="G9" s="201">
        <v>30.72</v>
      </c>
      <c r="H9" s="201">
        <v>0</v>
      </c>
      <c r="I9" s="201">
        <v>0</v>
      </c>
      <c r="J9" s="201">
        <v>39.47</v>
      </c>
      <c r="K9" s="201">
        <v>236.51</v>
      </c>
      <c r="L9" s="201">
        <v>1.23</v>
      </c>
      <c r="M9" s="201">
        <v>2.2000000000000002</v>
      </c>
      <c r="N9" s="201">
        <v>1.79</v>
      </c>
      <c r="O9" s="201">
        <v>2.5299999999999998</v>
      </c>
      <c r="P9" s="201">
        <v>0.86</v>
      </c>
      <c r="Q9" s="201">
        <v>2.2799999999999998</v>
      </c>
      <c r="R9" s="201">
        <v>1.26</v>
      </c>
      <c r="S9" s="201">
        <v>5.38</v>
      </c>
      <c r="T9" s="201">
        <v>0</v>
      </c>
      <c r="U9" s="201">
        <v>2.14</v>
      </c>
      <c r="V9" s="201">
        <v>0.14000000000000001</v>
      </c>
      <c r="W9" s="201">
        <v>0.7</v>
      </c>
      <c r="X9" s="201">
        <v>2.2400000000000002</v>
      </c>
      <c r="Y9" s="201">
        <v>0</v>
      </c>
      <c r="Z9" s="201">
        <v>2.11</v>
      </c>
      <c r="AA9" s="201">
        <v>21.27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18.77</v>
      </c>
      <c r="E10" s="201">
        <v>0</v>
      </c>
      <c r="F10" s="201">
        <v>0</v>
      </c>
      <c r="G10" s="201">
        <v>30.72</v>
      </c>
      <c r="H10" s="201">
        <v>0</v>
      </c>
      <c r="I10" s="201">
        <v>0</v>
      </c>
      <c r="J10" s="201">
        <v>39.47</v>
      </c>
      <c r="K10" s="201">
        <v>236.51</v>
      </c>
      <c r="L10" s="201">
        <v>1.23</v>
      </c>
      <c r="M10" s="201">
        <v>2.2000000000000002</v>
      </c>
      <c r="N10" s="201">
        <v>1.79</v>
      </c>
      <c r="O10" s="201">
        <v>2.5299999999999998</v>
      </c>
      <c r="P10" s="201">
        <v>0.86</v>
      </c>
      <c r="Q10" s="201">
        <v>2.2799999999999998</v>
      </c>
      <c r="R10" s="201">
        <v>1.26</v>
      </c>
      <c r="S10" s="201">
        <v>5.38</v>
      </c>
      <c r="T10" s="201">
        <v>0</v>
      </c>
      <c r="U10" s="201">
        <v>2.14</v>
      </c>
      <c r="V10" s="201">
        <v>0.14000000000000001</v>
      </c>
      <c r="W10" s="201">
        <v>0.7</v>
      </c>
      <c r="X10" s="201">
        <v>2.2400000000000002</v>
      </c>
      <c r="Y10" s="201">
        <v>0</v>
      </c>
      <c r="Z10" s="201">
        <v>2.11</v>
      </c>
      <c r="AA10" s="201">
        <v>23.21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18.96</v>
      </c>
      <c r="E11" s="201">
        <v>0</v>
      </c>
      <c r="F11" s="201">
        <v>0</v>
      </c>
      <c r="G11" s="201">
        <v>30.72</v>
      </c>
      <c r="H11" s="201">
        <v>0</v>
      </c>
      <c r="I11" s="201">
        <v>0</v>
      </c>
      <c r="J11" s="201">
        <v>39.47</v>
      </c>
      <c r="K11" s="201">
        <v>236.51</v>
      </c>
      <c r="L11" s="201">
        <v>1.23</v>
      </c>
      <c r="M11" s="201">
        <v>2.2000000000000002</v>
      </c>
      <c r="N11" s="201">
        <v>1.79</v>
      </c>
      <c r="O11" s="201">
        <v>2.5299999999999998</v>
      </c>
      <c r="P11" s="201">
        <v>0.86</v>
      </c>
      <c r="Q11" s="201">
        <v>0.55000000000000004</v>
      </c>
      <c r="R11" s="201">
        <v>0.64</v>
      </c>
      <c r="S11" s="201">
        <v>0.4</v>
      </c>
      <c r="T11" s="201">
        <v>0</v>
      </c>
      <c r="U11" s="201">
        <v>2.14</v>
      </c>
      <c r="V11" s="201">
        <v>0.14000000000000001</v>
      </c>
      <c r="W11" s="201">
        <v>0.7</v>
      </c>
      <c r="X11" s="201">
        <v>2.2400000000000002</v>
      </c>
      <c r="Y11" s="201">
        <v>0</v>
      </c>
      <c r="Z11" s="201">
        <v>2.11</v>
      </c>
      <c r="AA11" s="201">
        <v>1.37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18.96</v>
      </c>
      <c r="E12" s="201">
        <v>0</v>
      </c>
      <c r="F12" s="201">
        <v>0</v>
      </c>
      <c r="G12" s="201">
        <v>30.72</v>
      </c>
      <c r="H12" s="201">
        <v>0</v>
      </c>
      <c r="I12" s="201">
        <v>0</v>
      </c>
      <c r="J12" s="201">
        <v>39.47</v>
      </c>
      <c r="K12" s="201">
        <v>236.51</v>
      </c>
      <c r="L12" s="201">
        <v>1.23</v>
      </c>
      <c r="M12" s="201">
        <v>2.2000000000000002</v>
      </c>
      <c r="N12" s="201">
        <v>1.79</v>
      </c>
      <c r="O12" s="201">
        <v>2.5299999999999998</v>
      </c>
      <c r="P12" s="201">
        <v>0.86</v>
      </c>
      <c r="Q12" s="201">
        <v>2.2799999999999998</v>
      </c>
      <c r="R12" s="201">
        <v>1.26</v>
      </c>
      <c r="S12" s="201">
        <v>5.38</v>
      </c>
      <c r="T12" s="201">
        <v>0</v>
      </c>
      <c r="U12" s="201">
        <v>2.14</v>
      </c>
      <c r="V12" s="201">
        <v>0.14000000000000001</v>
      </c>
      <c r="W12" s="201">
        <v>0.7</v>
      </c>
      <c r="X12" s="201">
        <v>2.2400000000000002</v>
      </c>
      <c r="Y12" s="201">
        <v>0</v>
      </c>
      <c r="Z12" s="201">
        <v>2.11</v>
      </c>
      <c r="AA12" s="201">
        <v>1.37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18.96</v>
      </c>
      <c r="E13" s="201">
        <v>0</v>
      </c>
      <c r="F13" s="201">
        <v>0</v>
      </c>
      <c r="G13" s="201">
        <v>30.72</v>
      </c>
      <c r="H13" s="201">
        <v>0</v>
      </c>
      <c r="I13" s="201">
        <v>0</v>
      </c>
      <c r="J13" s="201">
        <v>39.47</v>
      </c>
      <c r="K13" s="201">
        <v>239.14</v>
      </c>
      <c r="L13" s="201">
        <v>1.4</v>
      </c>
      <c r="M13" s="201">
        <v>2.2000000000000002</v>
      </c>
      <c r="N13" s="201">
        <v>1.79</v>
      </c>
      <c r="O13" s="201">
        <v>2.5299999999999998</v>
      </c>
      <c r="P13" s="201">
        <v>0.86</v>
      </c>
      <c r="Q13" s="201">
        <v>2.37</v>
      </c>
      <c r="R13" s="201">
        <v>1.86</v>
      </c>
      <c r="S13" s="201">
        <v>5.6</v>
      </c>
      <c r="T13" s="201">
        <v>0</v>
      </c>
      <c r="U13" s="201">
        <v>2.14</v>
      </c>
      <c r="V13" s="201">
        <v>0.27</v>
      </c>
      <c r="W13" s="201">
        <v>0.7</v>
      </c>
      <c r="X13" s="201">
        <v>2.2400000000000002</v>
      </c>
      <c r="Y13" s="201">
        <v>0</v>
      </c>
      <c r="Z13" s="201">
        <v>3.1</v>
      </c>
      <c r="AA13" s="201">
        <v>2.04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18.96</v>
      </c>
      <c r="E14" s="201">
        <v>0</v>
      </c>
      <c r="F14" s="201">
        <v>0</v>
      </c>
      <c r="G14" s="201">
        <v>30.72</v>
      </c>
      <c r="H14" s="201">
        <v>0</v>
      </c>
      <c r="I14" s="201">
        <v>0</v>
      </c>
      <c r="J14" s="201">
        <v>39.47</v>
      </c>
      <c r="K14" s="201">
        <v>239.14</v>
      </c>
      <c r="L14" s="201">
        <v>1.4</v>
      </c>
      <c r="M14" s="201">
        <v>2.2000000000000002</v>
      </c>
      <c r="N14" s="201">
        <v>1.79</v>
      </c>
      <c r="O14" s="201">
        <v>2.5299999999999998</v>
      </c>
      <c r="P14" s="201">
        <v>0.86</v>
      </c>
      <c r="Q14" s="201">
        <v>2.37</v>
      </c>
      <c r="R14" s="201">
        <v>1.86</v>
      </c>
      <c r="S14" s="201">
        <v>5.6</v>
      </c>
      <c r="T14" s="201">
        <v>0</v>
      </c>
      <c r="U14" s="201">
        <v>2.14</v>
      </c>
      <c r="V14" s="201">
        <v>0.27</v>
      </c>
      <c r="W14" s="201">
        <v>0.7</v>
      </c>
      <c r="X14" s="201">
        <v>2.2400000000000002</v>
      </c>
      <c r="Y14" s="201">
        <v>0</v>
      </c>
      <c r="Z14" s="201">
        <v>3.1</v>
      </c>
      <c r="AA14" s="201">
        <v>2.04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18.96</v>
      </c>
      <c r="E15" s="201">
        <v>0</v>
      </c>
      <c r="F15" s="201">
        <v>0</v>
      </c>
      <c r="G15" s="201">
        <v>30.72</v>
      </c>
      <c r="H15" s="201">
        <v>0</v>
      </c>
      <c r="I15" s="201">
        <v>0</v>
      </c>
      <c r="J15" s="201">
        <v>39.47</v>
      </c>
      <c r="K15" s="201">
        <v>237.04</v>
      </c>
      <c r="L15" s="201">
        <v>2.94</v>
      </c>
      <c r="M15" s="201">
        <v>2.2000000000000002</v>
      </c>
      <c r="N15" s="201">
        <v>1.79</v>
      </c>
      <c r="O15" s="201">
        <v>2.5299999999999998</v>
      </c>
      <c r="P15" s="201">
        <v>0.86</v>
      </c>
      <c r="Q15" s="201">
        <v>2.2400000000000002</v>
      </c>
      <c r="R15" s="201">
        <v>8.73</v>
      </c>
      <c r="S15" s="201">
        <v>5.44</v>
      </c>
      <c r="T15" s="201">
        <v>0</v>
      </c>
      <c r="U15" s="201">
        <v>2.14</v>
      </c>
      <c r="V15" s="201">
        <v>1.47</v>
      </c>
      <c r="W15" s="201">
        <v>0.7</v>
      </c>
      <c r="X15" s="201">
        <v>2.2400000000000002</v>
      </c>
      <c r="Y15" s="201">
        <v>0</v>
      </c>
      <c r="Z15" s="201">
        <v>17.670000000000002</v>
      </c>
      <c r="AA15" s="201">
        <v>25.14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18.96</v>
      </c>
      <c r="E16" s="201">
        <v>0</v>
      </c>
      <c r="F16" s="201">
        <v>0</v>
      </c>
      <c r="G16" s="201">
        <v>30.72</v>
      </c>
      <c r="H16" s="201">
        <v>0</v>
      </c>
      <c r="I16" s="201">
        <v>0</v>
      </c>
      <c r="J16" s="201">
        <v>39.47</v>
      </c>
      <c r="K16" s="201">
        <v>237.04</v>
      </c>
      <c r="L16" s="201">
        <v>2.94</v>
      </c>
      <c r="M16" s="201">
        <v>2.2000000000000002</v>
      </c>
      <c r="N16" s="201">
        <v>1.79</v>
      </c>
      <c r="O16" s="201">
        <v>2.5299999999999998</v>
      </c>
      <c r="P16" s="201">
        <v>0.86</v>
      </c>
      <c r="Q16" s="201">
        <v>2.2400000000000002</v>
      </c>
      <c r="R16" s="201">
        <v>8.73</v>
      </c>
      <c r="S16" s="201">
        <v>5.44</v>
      </c>
      <c r="T16" s="201">
        <v>0</v>
      </c>
      <c r="U16" s="201">
        <v>2.14</v>
      </c>
      <c r="V16" s="201">
        <v>1.47</v>
      </c>
      <c r="W16" s="201">
        <v>0.7</v>
      </c>
      <c r="X16" s="201">
        <v>2.2400000000000002</v>
      </c>
      <c r="Y16" s="201">
        <v>0</v>
      </c>
      <c r="Z16" s="201">
        <v>17.670000000000002</v>
      </c>
      <c r="AA16" s="201">
        <v>25.14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18.96</v>
      </c>
      <c r="E17" s="201">
        <v>0</v>
      </c>
      <c r="F17" s="201">
        <v>0</v>
      </c>
      <c r="G17" s="201">
        <v>30.72</v>
      </c>
      <c r="H17" s="201">
        <v>0</v>
      </c>
      <c r="I17" s="201">
        <v>0</v>
      </c>
      <c r="J17" s="201">
        <v>39.47</v>
      </c>
      <c r="K17" s="201">
        <v>237.04</v>
      </c>
      <c r="L17" s="201">
        <v>2.94</v>
      </c>
      <c r="M17" s="201">
        <v>2.2000000000000002</v>
      </c>
      <c r="N17" s="201">
        <v>1.79</v>
      </c>
      <c r="O17" s="201">
        <v>2.5299999999999998</v>
      </c>
      <c r="P17" s="201">
        <v>0.86</v>
      </c>
      <c r="Q17" s="201">
        <v>2.2400000000000002</v>
      </c>
      <c r="R17" s="201">
        <v>8.73</v>
      </c>
      <c r="S17" s="201">
        <v>5.44</v>
      </c>
      <c r="T17" s="201">
        <v>0</v>
      </c>
      <c r="U17" s="201">
        <v>2.14</v>
      </c>
      <c r="V17" s="201">
        <v>1.47</v>
      </c>
      <c r="W17" s="201">
        <v>0.7</v>
      </c>
      <c r="X17" s="201">
        <v>2.2400000000000002</v>
      </c>
      <c r="Y17" s="201">
        <v>0</v>
      </c>
      <c r="Z17" s="201">
        <v>17.670000000000002</v>
      </c>
      <c r="AA17" s="201">
        <v>25.14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18.96</v>
      </c>
      <c r="E18" s="201">
        <v>0</v>
      </c>
      <c r="F18" s="201">
        <v>0</v>
      </c>
      <c r="G18" s="201">
        <v>30.72</v>
      </c>
      <c r="H18" s="201">
        <v>0</v>
      </c>
      <c r="I18" s="201">
        <v>0</v>
      </c>
      <c r="J18" s="201">
        <v>39.47</v>
      </c>
      <c r="K18" s="201">
        <v>237.04</v>
      </c>
      <c r="L18" s="201">
        <v>2.94</v>
      </c>
      <c r="M18" s="201">
        <v>2.2000000000000002</v>
      </c>
      <c r="N18" s="201">
        <v>1.79</v>
      </c>
      <c r="O18" s="201">
        <v>2.5299999999999998</v>
      </c>
      <c r="P18" s="201">
        <v>0.86</v>
      </c>
      <c r="Q18" s="201">
        <v>2.2400000000000002</v>
      </c>
      <c r="R18" s="201">
        <v>8.73</v>
      </c>
      <c r="S18" s="201">
        <v>5.44</v>
      </c>
      <c r="T18" s="201">
        <v>0</v>
      </c>
      <c r="U18" s="201">
        <v>2.14</v>
      </c>
      <c r="V18" s="201">
        <v>1.47</v>
      </c>
      <c r="W18" s="201">
        <v>0.7</v>
      </c>
      <c r="X18" s="201">
        <v>2.2400000000000002</v>
      </c>
      <c r="Y18" s="201">
        <v>0</v>
      </c>
      <c r="Z18" s="201">
        <v>17.670000000000002</v>
      </c>
      <c r="AA18" s="201">
        <v>25.14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18.96</v>
      </c>
      <c r="E19" s="201">
        <v>0</v>
      </c>
      <c r="F19" s="201">
        <v>0</v>
      </c>
      <c r="G19" s="201">
        <v>30.72</v>
      </c>
      <c r="H19" s="201">
        <v>0</v>
      </c>
      <c r="I19" s="201">
        <v>0</v>
      </c>
      <c r="J19" s="201">
        <v>39.47</v>
      </c>
      <c r="K19" s="201">
        <v>237.04</v>
      </c>
      <c r="L19" s="201">
        <v>2.94</v>
      </c>
      <c r="M19" s="201">
        <v>2.2000000000000002</v>
      </c>
      <c r="N19" s="201">
        <v>1.79</v>
      </c>
      <c r="O19" s="201">
        <v>2.5299999999999998</v>
      </c>
      <c r="P19" s="201">
        <v>0.86</v>
      </c>
      <c r="Q19" s="201">
        <v>2.2400000000000002</v>
      </c>
      <c r="R19" s="201">
        <v>8.73</v>
      </c>
      <c r="S19" s="201">
        <v>5.44</v>
      </c>
      <c r="T19" s="201">
        <v>0</v>
      </c>
      <c r="U19" s="201">
        <v>2.14</v>
      </c>
      <c r="V19" s="201">
        <v>1.47</v>
      </c>
      <c r="W19" s="201">
        <v>0.7</v>
      </c>
      <c r="X19" s="201">
        <v>2.2400000000000002</v>
      </c>
      <c r="Y19" s="201">
        <v>0</v>
      </c>
      <c r="Z19" s="201">
        <v>17.670000000000002</v>
      </c>
      <c r="AA19" s="201">
        <v>25.14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18.96</v>
      </c>
      <c r="E20" s="201">
        <v>0</v>
      </c>
      <c r="F20" s="201">
        <v>0</v>
      </c>
      <c r="G20" s="201">
        <v>30.72</v>
      </c>
      <c r="H20" s="201">
        <v>0</v>
      </c>
      <c r="I20" s="201">
        <v>0</v>
      </c>
      <c r="J20" s="201">
        <v>39.47</v>
      </c>
      <c r="K20" s="201">
        <v>237.04</v>
      </c>
      <c r="L20" s="201">
        <v>2.94</v>
      </c>
      <c r="M20" s="201">
        <v>2.2000000000000002</v>
      </c>
      <c r="N20" s="201">
        <v>1.79</v>
      </c>
      <c r="O20" s="201">
        <v>2.5299999999999998</v>
      </c>
      <c r="P20" s="201">
        <v>0.86</v>
      </c>
      <c r="Q20" s="201">
        <v>2.2400000000000002</v>
      </c>
      <c r="R20" s="201">
        <v>8.73</v>
      </c>
      <c r="S20" s="201">
        <v>5.44</v>
      </c>
      <c r="T20" s="201">
        <v>0</v>
      </c>
      <c r="U20" s="201">
        <v>2.14</v>
      </c>
      <c r="V20" s="201">
        <v>0.14000000000000001</v>
      </c>
      <c r="W20" s="201">
        <v>0.7</v>
      </c>
      <c r="X20" s="201">
        <v>2.2400000000000002</v>
      </c>
      <c r="Y20" s="201">
        <v>0</v>
      </c>
      <c r="Z20" s="201">
        <v>2.11</v>
      </c>
      <c r="AA20" s="201">
        <v>25.14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18.96</v>
      </c>
      <c r="E21" s="201">
        <v>0</v>
      </c>
      <c r="F21" s="201">
        <v>0</v>
      </c>
      <c r="G21" s="201">
        <v>30.72</v>
      </c>
      <c r="H21" s="201">
        <v>0</v>
      </c>
      <c r="I21" s="201">
        <v>0</v>
      </c>
      <c r="J21" s="201">
        <v>39.47</v>
      </c>
      <c r="K21" s="201">
        <v>228.56</v>
      </c>
      <c r="L21" s="201">
        <v>0.22</v>
      </c>
      <c r="M21" s="201">
        <v>2.2000000000000002</v>
      </c>
      <c r="N21" s="201">
        <v>1.79</v>
      </c>
      <c r="O21" s="201">
        <v>2.5299999999999998</v>
      </c>
      <c r="P21" s="201">
        <v>0.86</v>
      </c>
      <c r="Q21" s="201">
        <v>0.17</v>
      </c>
      <c r="R21" s="201">
        <v>0.64</v>
      </c>
      <c r="S21" s="201">
        <v>0.59</v>
      </c>
      <c r="T21" s="201">
        <v>0</v>
      </c>
      <c r="U21" s="201">
        <v>2.14</v>
      </c>
      <c r="V21" s="201">
        <v>0.14000000000000001</v>
      </c>
      <c r="W21" s="201">
        <v>0.7</v>
      </c>
      <c r="X21" s="201">
        <v>2.2400000000000002</v>
      </c>
      <c r="Y21" s="201">
        <v>0</v>
      </c>
      <c r="Z21" s="201">
        <v>2.11</v>
      </c>
      <c r="AA21" s="201">
        <v>1.37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18.96</v>
      </c>
      <c r="E22" s="201">
        <v>0</v>
      </c>
      <c r="F22" s="201">
        <v>0</v>
      </c>
      <c r="G22" s="201">
        <v>30.72</v>
      </c>
      <c r="H22" s="201">
        <v>0</v>
      </c>
      <c r="I22" s="201">
        <v>0</v>
      </c>
      <c r="J22" s="201">
        <v>39.47</v>
      </c>
      <c r="K22" s="201">
        <v>198.48</v>
      </c>
      <c r="L22" s="201">
        <v>0.22</v>
      </c>
      <c r="M22" s="201">
        <v>2.2000000000000002</v>
      </c>
      <c r="N22" s="201">
        <v>1.79</v>
      </c>
      <c r="O22" s="201">
        <v>2.5299999999999998</v>
      </c>
      <c r="P22" s="201">
        <v>0.86</v>
      </c>
      <c r="Q22" s="201">
        <v>0.17</v>
      </c>
      <c r="R22" s="201">
        <v>0.64</v>
      </c>
      <c r="S22" s="201">
        <v>0.4</v>
      </c>
      <c r="T22" s="201">
        <v>0</v>
      </c>
      <c r="U22" s="201">
        <v>2.14</v>
      </c>
      <c r="V22" s="201">
        <v>0.14000000000000001</v>
      </c>
      <c r="W22" s="201">
        <v>0.7</v>
      </c>
      <c r="X22" s="201">
        <v>2.2400000000000002</v>
      </c>
      <c r="Y22" s="201">
        <v>0</v>
      </c>
      <c r="Z22" s="201">
        <v>2.11</v>
      </c>
      <c r="AA22" s="201">
        <v>1.37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18.96</v>
      </c>
      <c r="E23" s="201">
        <v>0</v>
      </c>
      <c r="F23" s="201">
        <v>0</v>
      </c>
      <c r="G23" s="201">
        <v>30.72</v>
      </c>
      <c r="H23" s="201">
        <v>0</v>
      </c>
      <c r="I23" s="201">
        <v>0</v>
      </c>
      <c r="J23" s="201">
        <v>39.47</v>
      </c>
      <c r="K23" s="201">
        <v>159.19999999999999</v>
      </c>
      <c r="L23" s="201">
        <v>0.22</v>
      </c>
      <c r="M23" s="201">
        <v>2.2000000000000002</v>
      </c>
      <c r="N23" s="201">
        <v>1.79</v>
      </c>
      <c r="O23" s="201">
        <v>2.5299999999999998</v>
      </c>
      <c r="P23" s="201">
        <v>0.86</v>
      </c>
      <c r="Q23" s="201">
        <v>0.17</v>
      </c>
      <c r="R23" s="201">
        <v>0.64</v>
      </c>
      <c r="S23" s="201">
        <v>0.4</v>
      </c>
      <c r="T23" s="201">
        <v>0</v>
      </c>
      <c r="U23" s="201">
        <v>2.14</v>
      </c>
      <c r="V23" s="201">
        <v>0.14000000000000001</v>
      </c>
      <c r="W23" s="201">
        <v>0.7</v>
      </c>
      <c r="X23" s="201">
        <v>2.2400000000000002</v>
      </c>
      <c r="Y23" s="201">
        <v>0</v>
      </c>
      <c r="Z23" s="201">
        <v>2.11</v>
      </c>
      <c r="AA23" s="201">
        <v>1.37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18.96</v>
      </c>
      <c r="E24" s="201">
        <v>0</v>
      </c>
      <c r="F24" s="201">
        <v>0</v>
      </c>
      <c r="G24" s="201">
        <v>30.72</v>
      </c>
      <c r="H24" s="201">
        <v>0</v>
      </c>
      <c r="I24" s="201">
        <v>0</v>
      </c>
      <c r="J24" s="201">
        <v>39.47</v>
      </c>
      <c r="K24" s="201">
        <v>134.96</v>
      </c>
      <c r="L24" s="201">
        <v>0.22</v>
      </c>
      <c r="M24" s="201">
        <v>2.2000000000000002</v>
      </c>
      <c r="N24" s="201">
        <v>1.79</v>
      </c>
      <c r="O24" s="201">
        <v>2.5299999999999998</v>
      </c>
      <c r="P24" s="201">
        <v>0.86</v>
      </c>
      <c r="Q24" s="201">
        <v>0.17</v>
      </c>
      <c r="R24" s="201">
        <v>0.64</v>
      </c>
      <c r="S24" s="201">
        <v>0.4</v>
      </c>
      <c r="T24" s="201">
        <v>0</v>
      </c>
      <c r="U24" s="201">
        <v>2.14</v>
      </c>
      <c r="V24" s="201">
        <v>0.14000000000000001</v>
      </c>
      <c r="W24" s="201">
        <v>0.7</v>
      </c>
      <c r="X24" s="201">
        <v>2.2400000000000002</v>
      </c>
      <c r="Y24" s="201">
        <v>0</v>
      </c>
      <c r="Z24" s="201">
        <v>2.11</v>
      </c>
      <c r="AA24" s="201">
        <v>1.37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18.96</v>
      </c>
      <c r="E25" s="201">
        <v>0</v>
      </c>
      <c r="F25" s="201">
        <v>0</v>
      </c>
      <c r="G25" s="201">
        <v>30.72</v>
      </c>
      <c r="H25" s="201">
        <v>0</v>
      </c>
      <c r="I25" s="201">
        <v>0</v>
      </c>
      <c r="J25" s="201">
        <v>39.47</v>
      </c>
      <c r="K25" s="201">
        <v>113.52</v>
      </c>
      <c r="L25" s="201">
        <v>0.22</v>
      </c>
      <c r="M25" s="201">
        <v>2.2000000000000002</v>
      </c>
      <c r="N25" s="201">
        <v>1.79</v>
      </c>
      <c r="O25" s="201">
        <v>2.5299999999999998</v>
      </c>
      <c r="P25" s="201">
        <v>0.86</v>
      </c>
      <c r="Q25" s="201">
        <v>0.17</v>
      </c>
      <c r="R25" s="201">
        <v>0.64</v>
      </c>
      <c r="S25" s="201">
        <v>0.4</v>
      </c>
      <c r="T25" s="201">
        <v>0</v>
      </c>
      <c r="U25" s="201">
        <v>2.14</v>
      </c>
      <c r="V25" s="201">
        <v>0.14000000000000001</v>
      </c>
      <c r="W25" s="201">
        <v>0.7</v>
      </c>
      <c r="X25" s="201">
        <v>2.2400000000000002</v>
      </c>
      <c r="Y25" s="201">
        <v>0</v>
      </c>
      <c r="Z25" s="201">
        <v>2.11</v>
      </c>
      <c r="AA25" s="201">
        <v>1.37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18.96</v>
      </c>
      <c r="E26" s="201">
        <v>0</v>
      </c>
      <c r="F26" s="201">
        <v>0</v>
      </c>
      <c r="G26" s="201">
        <v>30.72</v>
      </c>
      <c r="H26" s="201">
        <v>0</v>
      </c>
      <c r="I26" s="201">
        <v>0</v>
      </c>
      <c r="J26" s="201">
        <v>39.47</v>
      </c>
      <c r="K26" s="201">
        <v>102.34</v>
      </c>
      <c r="L26" s="201">
        <v>0.22</v>
      </c>
      <c r="M26" s="201">
        <v>2.2000000000000002</v>
      </c>
      <c r="N26" s="201">
        <v>1.79</v>
      </c>
      <c r="O26" s="201">
        <v>2.5299999999999998</v>
      </c>
      <c r="P26" s="201">
        <v>0.86</v>
      </c>
      <c r="Q26" s="201">
        <v>0.17</v>
      </c>
      <c r="R26" s="201">
        <v>0.64</v>
      </c>
      <c r="S26" s="201">
        <v>0.4</v>
      </c>
      <c r="T26" s="201">
        <v>0</v>
      </c>
      <c r="U26" s="201">
        <v>2.14</v>
      </c>
      <c r="V26" s="201">
        <v>0.14000000000000001</v>
      </c>
      <c r="W26" s="201">
        <v>0.7</v>
      </c>
      <c r="X26" s="201">
        <v>2.2400000000000002</v>
      </c>
      <c r="Y26" s="201">
        <v>0</v>
      </c>
      <c r="Z26" s="201">
        <v>2.11</v>
      </c>
      <c r="AA26" s="201">
        <v>1.37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18.96</v>
      </c>
      <c r="E27" s="201">
        <v>0</v>
      </c>
      <c r="F27" s="201">
        <v>0</v>
      </c>
      <c r="G27" s="201">
        <v>30.72</v>
      </c>
      <c r="H27" s="201">
        <v>0</v>
      </c>
      <c r="I27" s="201">
        <v>0</v>
      </c>
      <c r="J27" s="201">
        <v>39.47</v>
      </c>
      <c r="K27" s="201">
        <v>64.12</v>
      </c>
      <c r="L27" s="201">
        <v>0.22</v>
      </c>
      <c r="M27" s="201">
        <v>2.2000000000000002</v>
      </c>
      <c r="N27" s="201">
        <v>1.79</v>
      </c>
      <c r="O27" s="201">
        <v>2.5299999999999998</v>
      </c>
      <c r="P27" s="201">
        <v>0.86</v>
      </c>
      <c r="Q27" s="201">
        <v>0.17</v>
      </c>
      <c r="R27" s="201">
        <v>0.64</v>
      </c>
      <c r="S27" s="201">
        <v>0.4</v>
      </c>
      <c r="T27" s="201">
        <v>0</v>
      </c>
      <c r="U27" s="201">
        <v>2.14</v>
      </c>
      <c r="V27" s="201">
        <v>0.14000000000000001</v>
      </c>
      <c r="W27" s="201">
        <v>0.7</v>
      </c>
      <c r="X27" s="201">
        <v>2.2400000000000002</v>
      </c>
      <c r="Y27" s="201">
        <v>0</v>
      </c>
      <c r="Z27" s="201">
        <v>2.11</v>
      </c>
      <c r="AA27" s="201">
        <v>1.37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18.96</v>
      </c>
      <c r="E28" s="201">
        <v>0</v>
      </c>
      <c r="F28" s="201">
        <v>0</v>
      </c>
      <c r="G28" s="201">
        <v>30.72</v>
      </c>
      <c r="H28" s="201">
        <v>0</v>
      </c>
      <c r="I28" s="201">
        <v>0</v>
      </c>
      <c r="J28" s="201">
        <v>39.47</v>
      </c>
      <c r="K28" s="201">
        <v>17.489999999999998</v>
      </c>
      <c r="L28" s="201">
        <v>0.49</v>
      </c>
      <c r="M28" s="201">
        <v>2.2000000000000002</v>
      </c>
      <c r="N28" s="201">
        <v>1.79</v>
      </c>
      <c r="O28" s="201">
        <v>2.5299999999999998</v>
      </c>
      <c r="P28" s="201">
        <v>0.86</v>
      </c>
      <c r="Q28" s="201">
        <v>0.17</v>
      </c>
      <c r="R28" s="201">
        <v>0.64</v>
      </c>
      <c r="S28" s="201">
        <v>0.4</v>
      </c>
      <c r="T28" s="201">
        <v>0</v>
      </c>
      <c r="U28" s="201">
        <v>2.14</v>
      </c>
      <c r="V28" s="201">
        <v>0.14000000000000001</v>
      </c>
      <c r="W28" s="201">
        <v>0.7</v>
      </c>
      <c r="X28" s="201">
        <v>2.2400000000000002</v>
      </c>
      <c r="Y28" s="201">
        <v>0</v>
      </c>
      <c r="Z28" s="201">
        <v>2.11</v>
      </c>
      <c r="AA28" s="201">
        <v>1.37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18.96</v>
      </c>
      <c r="E29" s="201">
        <v>0</v>
      </c>
      <c r="F29" s="201">
        <v>0</v>
      </c>
      <c r="G29" s="201">
        <v>30.72</v>
      </c>
      <c r="H29" s="201">
        <v>0</v>
      </c>
      <c r="I29" s="201">
        <v>0</v>
      </c>
      <c r="J29" s="201">
        <v>39.47</v>
      </c>
      <c r="K29" s="201">
        <v>17.489999999999998</v>
      </c>
      <c r="L29" s="201">
        <v>0.3</v>
      </c>
      <c r="M29" s="201">
        <v>2.2000000000000002</v>
      </c>
      <c r="N29" s="201">
        <v>1.79</v>
      </c>
      <c r="O29" s="201">
        <v>2.5299999999999998</v>
      </c>
      <c r="P29" s="201">
        <v>0.86</v>
      </c>
      <c r="Q29" s="201">
        <v>0.17</v>
      </c>
      <c r="R29" s="201">
        <v>0.64</v>
      </c>
      <c r="S29" s="201">
        <v>0.4</v>
      </c>
      <c r="T29" s="201">
        <v>0</v>
      </c>
      <c r="U29" s="201">
        <v>2.14</v>
      </c>
      <c r="V29" s="201">
        <v>0.14000000000000001</v>
      </c>
      <c r="W29" s="201">
        <v>0.7</v>
      </c>
      <c r="X29" s="201">
        <v>2.2400000000000002</v>
      </c>
      <c r="Y29" s="201">
        <v>0</v>
      </c>
      <c r="Z29" s="201">
        <v>2.11</v>
      </c>
      <c r="AA29" s="201">
        <v>1.37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18.96</v>
      </c>
      <c r="E30" s="201">
        <v>0</v>
      </c>
      <c r="F30" s="201">
        <v>0</v>
      </c>
      <c r="G30" s="201">
        <v>30.72</v>
      </c>
      <c r="H30" s="201">
        <v>0</v>
      </c>
      <c r="I30" s="201">
        <v>0</v>
      </c>
      <c r="J30" s="201">
        <v>39.47</v>
      </c>
      <c r="K30" s="201">
        <v>20.97</v>
      </c>
      <c r="L30" s="201">
        <v>0.22</v>
      </c>
      <c r="M30" s="201">
        <v>2.2000000000000002</v>
      </c>
      <c r="N30" s="201">
        <v>1.79</v>
      </c>
      <c r="O30" s="201">
        <v>2.5299999999999998</v>
      </c>
      <c r="P30" s="201">
        <v>0.86</v>
      </c>
      <c r="Q30" s="201">
        <v>0.17</v>
      </c>
      <c r="R30" s="201">
        <v>0.64</v>
      </c>
      <c r="S30" s="201">
        <v>1.55</v>
      </c>
      <c r="T30" s="201">
        <v>0</v>
      </c>
      <c r="U30" s="201">
        <v>2.14</v>
      </c>
      <c r="V30" s="201">
        <v>0.14000000000000001</v>
      </c>
      <c r="W30" s="201">
        <v>0.7</v>
      </c>
      <c r="X30" s="201">
        <v>2.2400000000000002</v>
      </c>
      <c r="Y30" s="201">
        <v>0</v>
      </c>
      <c r="Z30" s="201">
        <v>2.11</v>
      </c>
      <c r="AA30" s="201">
        <v>1.37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18.96</v>
      </c>
      <c r="E31" s="201">
        <v>0</v>
      </c>
      <c r="F31" s="201">
        <v>0</v>
      </c>
      <c r="G31" s="201">
        <v>30.72</v>
      </c>
      <c r="H31" s="201">
        <v>0</v>
      </c>
      <c r="I31" s="201">
        <v>0</v>
      </c>
      <c r="J31" s="201">
        <v>39.47</v>
      </c>
      <c r="K31" s="201">
        <v>17.489999999999998</v>
      </c>
      <c r="L31" s="201">
        <v>0.22</v>
      </c>
      <c r="M31" s="201">
        <v>2.2000000000000002</v>
      </c>
      <c r="N31" s="201">
        <v>1.79</v>
      </c>
      <c r="O31" s="201">
        <v>2.5299999999999998</v>
      </c>
      <c r="P31" s="201">
        <v>0.86</v>
      </c>
      <c r="Q31" s="201">
        <v>0.17</v>
      </c>
      <c r="R31" s="201">
        <v>0.64</v>
      </c>
      <c r="S31" s="201">
        <v>0.52</v>
      </c>
      <c r="T31" s="201">
        <v>0</v>
      </c>
      <c r="U31" s="201">
        <v>2.14</v>
      </c>
      <c r="V31" s="201">
        <v>0.14000000000000001</v>
      </c>
      <c r="W31" s="201">
        <v>0.7</v>
      </c>
      <c r="X31" s="201">
        <v>2.2400000000000002</v>
      </c>
      <c r="Y31" s="201">
        <v>0</v>
      </c>
      <c r="Z31" s="201">
        <v>2.11</v>
      </c>
      <c r="AA31" s="201">
        <v>1.37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18.96</v>
      </c>
      <c r="E32" s="201">
        <v>0</v>
      </c>
      <c r="F32" s="201">
        <v>0</v>
      </c>
      <c r="G32" s="201">
        <v>30.72</v>
      </c>
      <c r="H32" s="201">
        <v>0</v>
      </c>
      <c r="I32" s="201">
        <v>0</v>
      </c>
      <c r="J32" s="201">
        <v>39.47</v>
      </c>
      <c r="K32" s="201">
        <v>17.489999999999998</v>
      </c>
      <c r="L32" s="201">
        <v>0.22</v>
      </c>
      <c r="M32" s="201">
        <v>2.2000000000000002</v>
      </c>
      <c r="N32" s="201">
        <v>1.79</v>
      </c>
      <c r="O32" s="201">
        <v>2.5299999999999998</v>
      </c>
      <c r="P32" s="201">
        <v>0.86</v>
      </c>
      <c r="Q32" s="201">
        <v>0.17</v>
      </c>
      <c r="R32" s="201">
        <v>0.64</v>
      </c>
      <c r="S32" s="201">
        <v>0.4</v>
      </c>
      <c r="T32" s="201">
        <v>0</v>
      </c>
      <c r="U32" s="201">
        <v>2.14</v>
      </c>
      <c r="V32" s="201">
        <v>0.14000000000000001</v>
      </c>
      <c r="W32" s="201">
        <v>0.7</v>
      </c>
      <c r="X32" s="201">
        <v>2.2400000000000002</v>
      </c>
      <c r="Y32" s="201">
        <v>0</v>
      </c>
      <c r="Z32" s="201">
        <v>2.11</v>
      </c>
      <c r="AA32" s="201">
        <v>1.37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18.96</v>
      </c>
      <c r="E33" s="201">
        <v>0</v>
      </c>
      <c r="F33" s="201">
        <v>0</v>
      </c>
      <c r="G33" s="201">
        <v>30.72</v>
      </c>
      <c r="H33" s="201">
        <v>0</v>
      </c>
      <c r="I33" s="201">
        <v>0</v>
      </c>
      <c r="J33" s="201">
        <v>39.47</v>
      </c>
      <c r="K33" s="201">
        <v>17.489999999999998</v>
      </c>
      <c r="L33" s="201">
        <v>0.22</v>
      </c>
      <c r="M33" s="201">
        <v>2.2000000000000002</v>
      </c>
      <c r="N33" s="201">
        <v>1.79</v>
      </c>
      <c r="O33" s="201">
        <v>2.5299999999999998</v>
      </c>
      <c r="P33" s="201">
        <v>0.86</v>
      </c>
      <c r="Q33" s="201">
        <v>0.17</v>
      </c>
      <c r="R33" s="201">
        <v>0.64</v>
      </c>
      <c r="S33" s="201">
        <v>0.4</v>
      </c>
      <c r="T33" s="201">
        <v>0</v>
      </c>
      <c r="U33" s="201">
        <v>2.14</v>
      </c>
      <c r="V33" s="201">
        <v>0.14000000000000001</v>
      </c>
      <c r="W33" s="201">
        <v>0.7</v>
      </c>
      <c r="X33" s="201">
        <v>2.2400000000000002</v>
      </c>
      <c r="Y33" s="201">
        <v>0</v>
      </c>
      <c r="Z33" s="201">
        <v>2.11</v>
      </c>
      <c r="AA33" s="201">
        <v>1.37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18.96</v>
      </c>
      <c r="E34" s="201">
        <v>0</v>
      </c>
      <c r="F34" s="201">
        <v>0</v>
      </c>
      <c r="G34" s="201">
        <v>30.72</v>
      </c>
      <c r="H34" s="201">
        <v>0</v>
      </c>
      <c r="I34" s="201">
        <v>0</v>
      </c>
      <c r="J34" s="201">
        <v>39.47</v>
      </c>
      <c r="K34" s="201">
        <v>17.489999999999998</v>
      </c>
      <c r="L34" s="201">
        <v>0.22</v>
      </c>
      <c r="M34" s="201">
        <v>2.2000000000000002</v>
      </c>
      <c r="N34" s="201">
        <v>1.79</v>
      </c>
      <c r="O34" s="201">
        <v>2.5299999999999998</v>
      </c>
      <c r="P34" s="201">
        <v>0.86</v>
      </c>
      <c r="Q34" s="201">
        <v>0.17</v>
      </c>
      <c r="R34" s="201">
        <v>0.64</v>
      </c>
      <c r="S34" s="201">
        <v>0.4</v>
      </c>
      <c r="T34" s="201">
        <v>0</v>
      </c>
      <c r="U34" s="201">
        <v>2.14</v>
      </c>
      <c r="V34" s="201">
        <v>0.14000000000000001</v>
      </c>
      <c r="W34" s="201">
        <v>0.7</v>
      </c>
      <c r="X34" s="201">
        <v>2.2400000000000002</v>
      </c>
      <c r="Y34" s="201">
        <v>0</v>
      </c>
      <c r="Z34" s="201">
        <v>2.11</v>
      </c>
      <c r="AA34" s="201">
        <v>1.37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18.77</v>
      </c>
      <c r="E35" s="201">
        <v>0</v>
      </c>
      <c r="F35" s="201">
        <v>0</v>
      </c>
      <c r="G35" s="201">
        <v>30.72</v>
      </c>
      <c r="H35" s="201">
        <v>0</v>
      </c>
      <c r="I35" s="201">
        <v>0</v>
      </c>
      <c r="J35" s="201">
        <v>39.47</v>
      </c>
      <c r="K35" s="201">
        <v>17.489999999999998</v>
      </c>
      <c r="L35" s="201">
        <v>0.22</v>
      </c>
      <c r="M35" s="201">
        <v>2.2000000000000002</v>
      </c>
      <c r="N35" s="201">
        <v>1.79</v>
      </c>
      <c r="O35" s="201">
        <v>2.5299999999999998</v>
      </c>
      <c r="P35" s="201">
        <v>0.86</v>
      </c>
      <c r="Q35" s="201">
        <v>0.17</v>
      </c>
      <c r="R35" s="201">
        <v>0.64</v>
      </c>
      <c r="S35" s="201">
        <v>0.4</v>
      </c>
      <c r="T35" s="201">
        <v>0</v>
      </c>
      <c r="U35" s="201">
        <v>2.14</v>
      </c>
      <c r="V35" s="201">
        <v>0.14000000000000001</v>
      </c>
      <c r="W35" s="201">
        <v>0.7</v>
      </c>
      <c r="X35" s="201">
        <v>2.2400000000000002</v>
      </c>
      <c r="Y35" s="201">
        <v>0</v>
      </c>
      <c r="Z35" s="201">
        <v>2.11</v>
      </c>
      <c r="AA35" s="201">
        <v>1.37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18.77</v>
      </c>
      <c r="E36" s="201">
        <v>0</v>
      </c>
      <c r="F36" s="201">
        <v>0</v>
      </c>
      <c r="G36" s="201">
        <v>30.72</v>
      </c>
      <c r="H36" s="201">
        <v>0</v>
      </c>
      <c r="I36" s="201">
        <v>0</v>
      </c>
      <c r="J36" s="201">
        <v>39.47</v>
      </c>
      <c r="K36" s="201">
        <v>17.489999999999998</v>
      </c>
      <c r="L36" s="201">
        <v>0.22</v>
      </c>
      <c r="M36" s="201">
        <v>2.2000000000000002</v>
      </c>
      <c r="N36" s="201">
        <v>1.79</v>
      </c>
      <c r="O36" s="201">
        <v>2.5299999999999998</v>
      </c>
      <c r="P36" s="201">
        <v>0.86</v>
      </c>
      <c r="Q36" s="201">
        <v>0.17</v>
      </c>
      <c r="R36" s="201">
        <v>0.64</v>
      </c>
      <c r="S36" s="201">
        <v>0.4</v>
      </c>
      <c r="T36" s="201">
        <v>0</v>
      </c>
      <c r="U36" s="201">
        <v>2.14</v>
      </c>
      <c r="V36" s="201">
        <v>0.14000000000000001</v>
      </c>
      <c r="W36" s="201">
        <v>0.7</v>
      </c>
      <c r="X36" s="201">
        <v>2.2400000000000002</v>
      </c>
      <c r="Y36" s="201">
        <v>0</v>
      </c>
      <c r="Z36" s="201">
        <v>2.11</v>
      </c>
      <c r="AA36" s="201">
        <v>1.37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18.77</v>
      </c>
      <c r="E37" s="201">
        <v>0</v>
      </c>
      <c r="F37" s="201">
        <v>0</v>
      </c>
      <c r="G37" s="201">
        <v>30.72</v>
      </c>
      <c r="H37" s="201">
        <v>0</v>
      </c>
      <c r="I37" s="201">
        <v>0</v>
      </c>
      <c r="J37" s="201">
        <v>39.47</v>
      </c>
      <c r="K37" s="201">
        <v>17.489999999999998</v>
      </c>
      <c r="L37" s="201">
        <v>0.22</v>
      </c>
      <c r="M37" s="201">
        <v>2.2000000000000002</v>
      </c>
      <c r="N37" s="201">
        <v>1.79</v>
      </c>
      <c r="O37" s="201">
        <v>2.5299999999999998</v>
      </c>
      <c r="P37" s="201">
        <v>0.86</v>
      </c>
      <c r="Q37" s="201">
        <v>0.17</v>
      </c>
      <c r="R37" s="201">
        <v>0.64</v>
      </c>
      <c r="S37" s="201">
        <v>0.4</v>
      </c>
      <c r="T37" s="201">
        <v>0</v>
      </c>
      <c r="U37" s="201">
        <v>2.14</v>
      </c>
      <c r="V37" s="201">
        <v>0.14000000000000001</v>
      </c>
      <c r="W37" s="201">
        <v>0.7</v>
      </c>
      <c r="X37" s="201">
        <v>2.2400000000000002</v>
      </c>
      <c r="Y37" s="201">
        <v>0</v>
      </c>
      <c r="Z37" s="201">
        <v>1.57</v>
      </c>
      <c r="AA37" s="201">
        <v>1.37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18.77</v>
      </c>
      <c r="E38" s="201">
        <v>0</v>
      </c>
      <c r="F38" s="201">
        <v>0</v>
      </c>
      <c r="G38" s="201">
        <v>30.72</v>
      </c>
      <c r="H38" s="201">
        <v>0</v>
      </c>
      <c r="I38" s="201">
        <v>0</v>
      </c>
      <c r="J38" s="201">
        <v>39.47</v>
      </c>
      <c r="K38" s="201">
        <v>17.489999999999998</v>
      </c>
      <c r="L38" s="201">
        <v>0.22</v>
      </c>
      <c r="M38" s="201">
        <v>2.2000000000000002</v>
      </c>
      <c r="N38" s="201">
        <v>1.79</v>
      </c>
      <c r="O38" s="201">
        <v>2.5299999999999998</v>
      </c>
      <c r="P38" s="201">
        <v>0.86</v>
      </c>
      <c r="Q38" s="201">
        <v>0.17</v>
      </c>
      <c r="R38" s="201">
        <v>0.64</v>
      </c>
      <c r="S38" s="201">
        <v>0.4</v>
      </c>
      <c r="T38" s="201">
        <v>0</v>
      </c>
      <c r="U38" s="201">
        <v>2.14</v>
      </c>
      <c r="V38" s="201">
        <v>0.14000000000000001</v>
      </c>
      <c r="W38" s="201">
        <v>0.7</v>
      </c>
      <c r="X38" s="201">
        <v>2.2400000000000002</v>
      </c>
      <c r="Y38" s="201">
        <v>0</v>
      </c>
      <c r="Z38" s="201">
        <v>1.57</v>
      </c>
      <c r="AA38" s="201">
        <v>1.37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18.77</v>
      </c>
      <c r="E39" s="201">
        <v>0</v>
      </c>
      <c r="F39" s="201">
        <v>0</v>
      </c>
      <c r="G39" s="201">
        <v>30.72</v>
      </c>
      <c r="H39" s="201">
        <v>0</v>
      </c>
      <c r="I39" s="201">
        <v>0</v>
      </c>
      <c r="J39" s="201">
        <v>39.47</v>
      </c>
      <c r="K39" s="201">
        <v>17.489999999999998</v>
      </c>
      <c r="L39" s="201">
        <v>0.22</v>
      </c>
      <c r="M39" s="201">
        <v>2.2000000000000002</v>
      </c>
      <c r="N39" s="201">
        <v>1.79</v>
      </c>
      <c r="O39" s="201">
        <v>2.5299999999999998</v>
      </c>
      <c r="P39" s="201">
        <v>0.86</v>
      </c>
      <c r="Q39" s="201">
        <v>0.17</v>
      </c>
      <c r="R39" s="201">
        <v>0.64</v>
      </c>
      <c r="S39" s="201">
        <v>0.4</v>
      </c>
      <c r="T39" s="201">
        <v>0</v>
      </c>
      <c r="U39" s="201">
        <v>2.14</v>
      </c>
      <c r="V39" s="201">
        <v>0.14000000000000001</v>
      </c>
      <c r="W39" s="201">
        <v>0.7</v>
      </c>
      <c r="X39" s="201">
        <v>2.2400000000000002</v>
      </c>
      <c r="Y39" s="201">
        <v>0</v>
      </c>
      <c r="Z39" s="201">
        <v>2.11</v>
      </c>
      <c r="AA39" s="201">
        <v>1.37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18.77</v>
      </c>
      <c r="E40" s="201">
        <v>0</v>
      </c>
      <c r="F40" s="201">
        <v>0</v>
      </c>
      <c r="G40" s="201">
        <v>30.72</v>
      </c>
      <c r="H40" s="201">
        <v>0</v>
      </c>
      <c r="I40" s="201">
        <v>0</v>
      </c>
      <c r="J40" s="201">
        <v>39.47</v>
      </c>
      <c r="K40" s="201">
        <v>17.489999999999998</v>
      </c>
      <c r="L40" s="201">
        <v>0.23</v>
      </c>
      <c r="M40" s="201">
        <v>2.2000000000000002</v>
      </c>
      <c r="N40" s="201">
        <v>1.79</v>
      </c>
      <c r="O40" s="201">
        <v>2.5299999999999998</v>
      </c>
      <c r="P40" s="201">
        <v>0.86</v>
      </c>
      <c r="Q40" s="201">
        <v>0.17</v>
      </c>
      <c r="R40" s="201">
        <v>0.64</v>
      </c>
      <c r="S40" s="201">
        <v>0.4</v>
      </c>
      <c r="T40" s="201">
        <v>0</v>
      </c>
      <c r="U40" s="201">
        <v>2.14</v>
      </c>
      <c r="V40" s="201">
        <v>0.14000000000000001</v>
      </c>
      <c r="W40" s="201">
        <v>0.7</v>
      </c>
      <c r="X40" s="201">
        <v>2.2400000000000002</v>
      </c>
      <c r="Y40" s="201">
        <v>0</v>
      </c>
      <c r="Z40" s="201">
        <v>2.11</v>
      </c>
      <c r="AA40" s="201">
        <v>1.37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18.77</v>
      </c>
      <c r="E41" s="201">
        <v>0</v>
      </c>
      <c r="F41" s="201">
        <v>0</v>
      </c>
      <c r="G41" s="201">
        <v>30.72</v>
      </c>
      <c r="H41" s="201">
        <v>0</v>
      </c>
      <c r="I41" s="201">
        <v>0</v>
      </c>
      <c r="J41" s="201">
        <v>39.47</v>
      </c>
      <c r="K41" s="201">
        <v>17.489999999999998</v>
      </c>
      <c r="L41" s="201">
        <v>0.22</v>
      </c>
      <c r="M41" s="201">
        <v>2.2000000000000002</v>
      </c>
      <c r="N41" s="201">
        <v>1.79</v>
      </c>
      <c r="O41" s="201">
        <v>2.5299999999999998</v>
      </c>
      <c r="P41" s="201">
        <v>0.86</v>
      </c>
      <c r="Q41" s="201">
        <v>0.17</v>
      </c>
      <c r="R41" s="201">
        <v>0.64</v>
      </c>
      <c r="S41" s="201">
        <v>0.4</v>
      </c>
      <c r="T41" s="201">
        <v>0</v>
      </c>
      <c r="U41" s="201">
        <v>2.14</v>
      </c>
      <c r="V41" s="201">
        <v>0.14000000000000001</v>
      </c>
      <c r="W41" s="201">
        <v>0.7</v>
      </c>
      <c r="X41" s="201">
        <v>2.2400000000000002</v>
      </c>
      <c r="Y41" s="201">
        <v>0</v>
      </c>
      <c r="Z41" s="201">
        <v>2.11</v>
      </c>
      <c r="AA41" s="201">
        <v>1.37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18.77</v>
      </c>
      <c r="E42" s="201">
        <v>0</v>
      </c>
      <c r="F42" s="201">
        <v>0</v>
      </c>
      <c r="G42" s="201">
        <v>30.72</v>
      </c>
      <c r="H42" s="201">
        <v>0</v>
      </c>
      <c r="I42" s="201">
        <v>0</v>
      </c>
      <c r="J42" s="201">
        <v>39.47</v>
      </c>
      <c r="K42" s="201">
        <v>57.59</v>
      </c>
      <c r="L42" s="201">
        <v>0.22</v>
      </c>
      <c r="M42" s="201">
        <v>2.2000000000000002</v>
      </c>
      <c r="N42" s="201">
        <v>1.79</v>
      </c>
      <c r="O42" s="201">
        <v>2.5299999999999998</v>
      </c>
      <c r="P42" s="201">
        <v>0.86</v>
      </c>
      <c r="Q42" s="201">
        <v>0.17</v>
      </c>
      <c r="R42" s="201">
        <v>0.64</v>
      </c>
      <c r="S42" s="201">
        <v>0.4</v>
      </c>
      <c r="T42" s="201">
        <v>0</v>
      </c>
      <c r="U42" s="201">
        <v>2.14</v>
      </c>
      <c r="V42" s="201">
        <v>0.14000000000000001</v>
      </c>
      <c r="W42" s="201">
        <v>0.7</v>
      </c>
      <c r="X42" s="201">
        <v>2.2400000000000002</v>
      </c>
      <c r="Y42" s="201">
        <v>0</v>
      </c>
      <c r="Z42" s="201">
        <v>2.11</v>
      </c>
      <c r="AA42" s="201">
        <v>1.37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18.77</v>
      </c>
      <c r="E43" s="201">
        <v>0</v>
      </c>
      <c r="F43" s="201">
        <v>0</v>
      </c>
      <c r="G43" s="201">
        <v>30.72</v>
      </c>
      <c r="H43" s="201">
        <v>0</v>
      </c>
      <c r="I43" s="201">
        <v>0</v>
      </c>
      <c r="J43" s="201">
        <v>39.47</v>
      </c>
      <c r="K43" s="201">
        <v>57.59</v>
      </c>
      <c r="L43" s="201">
        <v>0.22</v>
      </c>
      <c r="M43" s="201">
        <v>2.2000000000000002</v>
      </c>
      <c r="N43" s="201">
        <v>1.79</v>
      </c>
      <c r="O43" s="201">
        <v>2.5299999999999998</v>
      </c>
      <c r="P43" s="201">
        <v>0.86</v>
      </c>
      <c r="Q43" s="201">
        <v>0.17</v>
      </c>
      <c r="R43" s="201">
        <v>0.64</v>
      </c>
      <c r="S43" s="201">
        <v>0.4</v>
      </c>
      <c r="T43" s="201">
        <v>0</v>
      </c>
      <c r="U43" s="201">
        <v>2.14</v>
      </c>
      <c r="V43" s="201">
        <v>0.14000000000000001</v>
      </c>
      <c r="W43" s="201">
        <v>0.7</v>
      </c>
      <c r="X43" s="201">
        <v>2.2400000000000002</v>
      </c>
      <c r="Y43" s="201">
        <v>0</v>
      </c>
      <c r="Z43" s="201">
        <v>2.11</v>
      </c>
      <c r="AA43" s="201">
        <v>1.37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18.77</v>
      </c>
      <c r="E44" s="201">
        <v>0</v>
      </c>
      <c r="F44" s="201">
        <v>0</v>
      </c>
      <c r="G44" s="201">
        <v>30.72</v>
      </c>
      <c r="H44" s="201">
        <v>0</v>
      </c>
      <c r="I44" s="201">
        <v>0</v>
      </c>
      <c r="J44" s="201">
        <v>39.47</v>
      </c>
      <c r="K44" s="201">
        <v>80.900000000000006</v>
      </c>
      <c r="L44" s="201">
        <v>0.22</v>
      </c>
      <c r="M44" s="201">
        <v>2.2000000000000002</v>
      </c>
      <c r="N44" s="201">
        <v>1.79</v>
      </c>
      <c r="O44" s="201">
        <v>2.5299999999999998</v>
      </c>
      <c r="P44" s="201">
        <v>0.86</v>
      </c>
      <c r="Q44" s="201">
        <v>0.17</v>
      </c>
      <c r="R44" s="201">
        <v>0.64</v>
      </c>
      <c r="S44" s="201">
        <v>0.4</v>
      </c>
      <c r="T44" s="201">
        <v>0</v>
      </c>
      <c r="U44" s="201">
        <v>2.14</v>
      </c>
      <c r="V44" s="201">
        <v>0.14000000000000001</v>
      </c>
      <c r="W44" s="201">
        <v>0.7</v>
      </c>
      <c r="X44" s="201">
        <v>2.2400000000000002</v>
      </c>
      <c r="Y44" s="201">
        <v>0</v>
      </c>
      <c r="Z44" s="201">
        <v>2.11</v>
      </c>
      <c r="AA44" s="201">
        <v>1.37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18.77</v>
      </c>
      <c r="E45" s="201">
        <v>0</v>
      </c>
      <c r="F45" s="201">
        <v>0</v>
      </c>
      <c r="G45" s="201">
        <v>30.72</v>
      </c>
      <c r="H45" s="201">
        <v>0</v>
      </c>
      <c r="I45" s="201">
        <v>0</v>
      </c>
      <c r="J45" s="201">
        <v>39.47</v>
      </c>
      <c r="K45" s="201">
        <v>129.34</v>
      </c>
      <c r="L45" s="201">
        <v>0.22</v>
      </c>
      <c r="M45" s="201">
        <v>2.2000000000000002</v>
      </c>
      <c r="N45" s="201">
        <v>1.79</v>
      </c>
      <c r="O45" s="201">
        <v>2.5299999999999998</v>
      </c>
      <c r="P45" s="201">
        <v>0.86</v>
      </c>
      <c r="Q45" s="201">
        <v>0.17</v>
      </c>
      <c r="R45" s="201">
        <v>0.64</v>
      </c>
      <c r="S45" s="201">
        <v>0.4</v>
      </c>
      <c r="T45" s="201">
        <v>0</v>
      </c>
      <c r="U45" s="201">
        <v>2.14</v>
      </c>
      <c r="V45" s="201">
        <v>0.14000000000000001</v>
      </c>
      <c r="W45" s="201">
        <v>0.7</v>
      </c>
      <c r="X45" s="201">
        <v>2.2400000000000002</v>
      </c>
      <c r="Y45" s="201">
        <v>0</v>
      </c>
      <c r="Z45" s="201">
        <v>2.11</v>
      </c>
      <c r="AA45" s="201">
        <v>1.37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18.77</v>
      </c>
      <c r="E46" s="201">
        <v>0</v>
      </c>
      <c r="F46" s="201">
        <v>0</v>
      </c>
      <c r="G46" s="201">
        <v>30.72</v>
      </c>
      <c r="H46" s="201">
        <v>0</v>
      </c>
      <c r="I46" s="201">
        <v>0</v>
      </c>
      <c r="J46" s="201">
        <v>39.47</v>
      </c>
      <c r="K46" s="201">
        <v>173.81</v>
      </c>
      <c r="L46" s="201">
        <v>0.22</v>
      </c>
      <c r="M46" s="201">
        <v>2.2000000000000002</v>
      </c>
      <c r="N46" s="201">
        <v>1.79</v>
      </c>
      <c r="O46" s="201">
        <v>2.5299999999999998</v>
      </c>
      <c r="P46" s="201">
        <v>0.86</v>
      </c>
      <c r="Q46" s="201">
        <v>0.17</v>
      </c>
      <c r="R46" s="201">
        <v>0.64</v>
      </c>
      <c r="S46" s="201">
        <v>0.4</v>
      </c>
      <c r="T46" s="201">
        <v>0</v>
      </c>
      <c r="U46" s="201">
        <v>2.14</v>
      </c>
      <c r="V46" s="201">
        <v>0.14000000000000001</v>
      </c>
      <c r="W46" s="201">
        <v>0.7</v>
      </c>
      <c r="X46" s="201">
        <v>2.2400000000000002</v>
      </c>
      <c r="Y46" s="201">
        <v>0</v>
      </c>
      <c r="Z46" s="201">
        <v>2.11</v>
      </c>
      <c r="AA46" s="201">
        <v>1.37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18.77</v>
      </c>
      <c r="E47" s="201">
        <v>0</v>
      </c>
      <c r="F47" s="201">
        <v>0</v>
      </c>
      <c r="G47" s="201">
        <v>30.72</v>
      </c>
      <c r="H47" s="201">
        <v>0</v>
      </c>
      <c r="I47" s="201">
        <v>0</v>
      </c>
      <c r="J47" s="201">
        <v>39.47</v>
      </c>
      <c r="K47" s="201">
        <v>241.09</v>
      </c>
      <c r="L47" s="201">
        <v>0.22</v>
      </c>
      <c r="M47" s="201">
        <v>2.2000000000000002</v>
      </c>
      <c r="N47" s="201">
        <v>1.79</v>
      </c>
      <c r="O47" s="201">
        <v>2.5299999999999998</v>
      </c>
      <c r="P47" s="201">
        <v>0.86</v>
      </c>
      <c r="Q47" s="201">
        <v>0.17</v>
      </c>
      <c r="R47" s="201">
        <v>0.64</v>
      </c>
      <c r="S47" s="201">
        <v>0.4</v>
      </c>
      <c r="T47" s="201">
        <v>0</v>
      </c>
      <c r="U47" s="201">
        <v>2.14</v>
      </c>
      <c r="V47" s="201">
        <v>0.14000000000000001</v>
      </c>
      <c r="W47" s="201">
        <v>0.7</v>
      </c>
      <c r="X47" s="201">
        <v>2.2400000000000002</v>
      </c>
      <c r="Y47" s="201">
        <v>0</v>
      </c>
      <c r="Z47" s="201">
        <v>2.11</v>
      </c>
      <c r="AA47" s="201">
        <v>1.37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18.77</v>
      </c>
      <c r="E48" s="201">
        <v>0</v>
      </c>
      <c r="F48" s="201">
        <v>0</v>
      </c>
      <c r="G48" s="201">
        <v>30.72</v>
      </c>
      <c r="H48" s="201">
        <v>0</v>
      </c>
      <c r="I48" s="201">
        <v>0</v>
      </c>
      <c r="J48" s="201">
        <v>39.47</v>
      </c>
      <c r="K48" s="201">
        <v>239.7</v>
      </c>
      <c r="L48" s="201">
        <v>0.22</v>
      </c>
      <c r="M48" s="201">
        <v>2.2000000000000002</v>
      </c>
      <c r="N48" s="201">
        <v>1.79</v>
      </c>
      <c r="O48" s="201">
        <v>2.5299999999999998</v>
      </c>
      <c r="P48" s="201">
        <v>0.86</v>
      </c>
      <c r="Q48" s="201">
        <v>0.17</v>
      </c>
      <c r="R48" s="201">
        <v>0.64</v>
      </c>
      <c r="S48" s="201">
        <v>0.4</v>
      </c>
      <c r="T48" s="201">
        <v>0</v>
      </c>
      <c r="U48" s="201">
        <v>2.14</v>
      </c>
      <c r="V48" s="201">
        <v>0.14000000000000001</v>
      </c>
      <c r="W48" s="201">
        <v>0.7</v>
      </c>
      <c r="X48" s="201">
        <v>2.2400000000000002</v>
      </c>
      <c r="Y48" s="201">
        <v>0</v>
      </c>
      <c r="Z48" s="201">
        <v>2.11</v>
      </c>
      <c r="AA48" s="201">
        <v>1.37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18.77</v>
      </c>
      <c r="E49" s="201">
        <v>0</v>
      </c>
      <c r="F49" s="201">
        <v>0</v>
      </c>
      <c r="G49" s="201">
        <v>30.72</v>
      </c>
      <c r="H49" s="201">
        <v>0</v>
      </c>
      <c r="I49" s="201">
        <v>0</v>
      </c>
      <c r="J49" s="201">
        <v>39.47</v>
      </c>
      <c r="K49" s="201">
        <v>239.46</v>
      </c>
      <c r="L49" s="201">
        <v>0.22</v>
      </c>
      <c r="M49" s="201">
        <v>2.2000000000000002</v>
      </c>
      <c r="N49" s="201">
        <v>1.79</v>
      </c>
      <c r="O49" s="201">
        <v>2.5299999999999998</v>
      </c>
      <c r="P49" s="201">
        <v>0.86</v>
      </c>
      <c r="Q49" s="201">
        <v>0.17</v>
      </c>
      <c r="R49" s="201">
        <v>0.64</v>
      </c>
      <c r="S49" s="201">
        <v>0.4</v>
      </c>
      <c r="T49" s="201">
        <v>0</v>
      </c>
      <c r="U49" s="201">
        <v>2.14</v>
      </c>
      <c r="V49" s="201">
        <v>0.14000000000000001</v>
      </c>
      <c r="W49" s="201">
        <v>0.7</v>
      </c>
      <c r="X49" s="201">
        <v>2.2400000000000002</v>
      </c>
      <c r="Y49" s="201">
        <v>0</v>
      </c>
      <c r="Z49" s="201">
        <v>2.11</v>
      </c>
      <c r="AA49" s="201">
        <v>1.37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18.77</v>
      </c>
      <c r="E50" s="201">
        <v>0</v>
      </c>
      <c r="F50" s="201">
        <v>0</v>
      </c>
      <c r="G50" s="201">
        <v>30.72</v>
      </c>
      <c r="H50" s="201">
        <v>0</v>
      </c>
      <c r="I50" s="201">
        <v>0</v>
      </c>
      <c r="J50" s="201">
        <v>39.47</v>
      </c>
      <c r="K50" s="201">
        <v>239.46</v>
      </c>
      <c r="L50" s="201">
        <v>0.22</v>
      </c>
      <c r="M50" s="201">
        <v>2.2000000000000002</v>
      </c>
      <c r="N50" s="201">
        <v>1.79</v>
      </c>
      <c r="O50" s="201">
        <v>2.5299999999999998</v>
      </c>
      <c r="P50" s="201">
        <v>0.86</v>
      </c>
      <c r="Q50" s="201">
        <v>0.17</v>
      </c>
      <c r="R50" s="201">
        <v>0.64</v>
      </c>
      <c r="S50" s="201">
        <v>0.4</v>
      </c>
      <c r="T50" s="201">
        <v>0</v>
      </c>
      <c r="U50" s="201">
        <v>2.14</v>
      </c>
      <c r="V50" s="201">
        <v>0.14000000000000001</v>
      </c>
      <c r="W50" s="201">
        <v>0.7</v>
      </c>
      <c r="X50" s="201">
        <v>2.2400000000000002</v>
      </c>
      <c r="Y50" s="201">
        <v>0</v>
      </c>
      <c r="Z50" s="201">
        <v>2.11</v>
      </c>
      <c r="AA50" s="201">
        <v>1.37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18.77</v>
      </c>
      <c r="E51" s="201">
        <v>0</v>
      </c>
      <c r="F51" s="201">
        <v>0</v>
      </c>
      <c r="G51" s="201">
        <v>30.72</v>
      </c>
      <c r="H51" s="201">
        <v>0</v>
      </c>
      <c r="I51" s="201">
        <v>0</v>
      </c>
      <c r="J51" s="201">
        <v>39.47</v>
      </c>
      <c r="K51" s="201">
        <v>237.49</v>
      </c>
      <c r="L51" s="201">
        <v>0.22</v>
      </c>
      <c r="M51" s="201">
        <v>2.2000000000000002</v>
      </c>
      <c r="N51" s="201">
        <v>1.79</v>
      </c>
      <c r="O51" s="201">
        <v>2.5299999999999998</v>
      </c>
      <c r="P51" s="201">
        <v>0.86</v>
      </c>
      <c r="Q51" s="201">
        <v>0.17</v>
      </c>
      <c r="R51" s="201">
        <v>0.64</v>
      </c>
      <c r="S51" s="201">
        <v>0.4</v>
      </c>
      <c r="T51" s="201">
        <v>0</v>
      </c>
      <c r="U51" s="201">
        <v>2.14</v>
      </c>
      <c r="V51" s="201">
        <v>0.14000000000000001</v>
      </c>
      <c r="W51" s="201">
        <v>0.7</v>
      </c>
      <c r="X51" s="201">
        <v>2.2400000000000002</v>
      </c>
      <c r="Y51" s="201">
        <v>0</v>
      </c>
      <c r="Z51" s="201">
        <v>2.11</v>
      </c>
      <c r="AA51" s="201">
        <v>1.37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18.77</v>
      </c>
      <c r="E52" s="201">
        <v>0</v>
      </c>
      <c r="F52" s="201">
        <v>0</v>
      </c>
      <c r="G52" s="201">
        <v>30.72</v>
      </c>
      <c r="H52" s="201">
        <v>0</v>
      </c>
      <c r="I52" s="201">
        <v>0</v>
      </c>
      <c r="J52" s="201">
        <v>39.47</v>
      </c>
      <c r="K52" s="201">
        <v>237.49</v>
      </c>
      <c r="L52" s="201">
        <v>2.92</v>
      </c>
      <c r="M52" s="201">
        <v>2.2000000000000002</v>
      </c>
      <c r="N52" s="201">
        <v>1.79</v>
      </c>
      <c r="O52" s="201">
        <v>2.5299999999999998</v>
      </c>
      <c r="P52" s="201">
        <v>0.86</v>
      </c>
      <c r="Q52" s="201">
        <v>2.23</v>
      </c>
      <c r="R52" s="201">
        <v>0.64</v>
      </c>
      <c r="S52" s="201">
        <v>5.39</v>
      </c>
      <c r="T52" s="201">
        <v>0</v>
      </c>
      <c r="U52" s="201">
        <v>2.14</v>
      </c>
      <c r="V52" s="201">
        <v>0.14000000000000001</v>
      </c>
      <c r="W52" s="201">
        <v>0.7</v>
      </c>
      <c r="X52" s="201">
        <v>2.2400000000000002</v>
      </c>
      <c r="Y52" s="201">
        <v>0</v>
      </c>
      <c r="Z52" s="201">
        <v>2.11</v>
      </c>
      <c r="AA52" s="201">
        <v>1.37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18.77</v>
      </c>
      <c r="E53" s="201">
        <v>0</v>
      </c>
      <c r="F53" s="201">
        <v>0</v>
      </c>
      <c r="G53" s="201">
        <v>30.72</v>
      </c>
      <c r="H53" s="201">
        <v>0</v>
      </c>
      <c r="I53" s="201">
        <v>0</v>
      </c>
      <c r="J53" s="201">
        <v>39.47</v>
      </c>
      <c r="K53" s="201">
        <v>237.49</v>
      </c>
      <c r="L53" s="201">
        <v>2.92</v>
      </c>
      <c r="M53" s="201">
        <v>2.2000000000000002</v>
      </c>
      <c r="N53" s="201">
        <v>1.79</v>
      </c>
      <c r="O53" s="201">
        <v>2.5299999999999998</v>
      </c>
      <c r="P53" s="201">
        <v>0.86</v>
      </c>
      <c r="Q53" s="201">
        <v>2.23</v>
      </c>
      <c r="R53" s="201">
        <v>0.64</v>
      </c>
      <c r="S53" s="201">
        <v>5.39</v>
      </c>
      <c r="T53" s="201">
        <v>0</v>
      </c>
      <c r="U53" s="201">
        <v>2.14</v>
      </c>
      <c r="V53" s="201">
        <v>0.14000000000000001</v>
      </c>
      <c r="W53" s="201">
        <v>0.7</v>
      </c>
      <c r="X53" s="201">
        <v>2.2400000000000002</v>
      </c>
      <c r="Y53" s="201">
        <v>0</v>
      </c>
      <c r="Z53" s="201">
        <v>2.11</v>
      </c>
      <c r="AA53" s="201">
        <v>25.14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18.77</v>
      </c>
      <c r="E54" s="201">
        <v>0</v>
      </c>
      <c r="F54" s="201">
        <v>0</v>
      </c>
      <c r="G54" s="201">
        <v>30.72</v>
      </c>
      <c r="H54" s="201">
        <v>0</v>
      </c>
      <c r="I54" s="201">
        <v>0</v>
      </c>
      <c r="J54" s="201">
        <v>39.47</v>
      </c>
      <c r="K54" s="201">
        <v>237.49</v>
      </c>
      <c r="L54" s="201">
        <v>2.92</v>
      </c>
      <c r="M54" s="201">
        <v>2.2000000000000002</v>
      </c>
      <c r="N54" s="201">
        <v>1.79</v>
      </c>
      <c r="O54" s="201">
        <v>2.5299999999999998</v>
      </c>
      <c r="P54" s="201">
        <v>0.86</v>
      </c>
      <c r="Q54" s="201">
        <v>2.23</v>
      </c>
      <c r="R54" s="201">
        <v>8.67</v>
      </c>
      <c r="S54" s="201">
        <v>5.39</v>
      </c>
      <c r="T54" s="201">
        <v>0</v>
      </c>
      <c r="U54" s="201">
        <v>2.14</v>
      </c>
      <c r="V54" s="201">
        <v>1.47</v>
      </c>
      <c r="W54" s="201">
        <v>0.7</v>
      </c>
      <c r="X54" s="201">
        <v>2.2400000000000002</v>
      </c>
      <c r="Y54" s="201">
        <v>0</v>
      </c>
      <c r="Z54" s="201">
        <v>22.5</v>
      </c>
      <c r="AA54" s="201">
        <v>25.14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18.77</v>
      </c>
      <c r="E55" s="201">
        <v>0</v>
      </c>
      <c r="F55" s="201">
        <v>0</v>
      </c>
      <c r="G55" s="201">
        <v>30.72</v>
      </c>
      <c r="H55" s="201">
        <v>0</v>
      </c>
      <c r="I55" s="201">
        <v>0</v>
      </c>
      <c r="J55" s="201">
        <v>39.47</v>
      </c>
      <c r="K55" s="201">
        <v>237.49</v>
      </c>
      <c r="L55" s="201">
        <v>2.89</v>
      </c>
      <c r="M55" s="201">
        <v>2.2000000000000002</v>
      </c>
      <c r="N55" s="201">
        <v>1.79</v>
      </c>
      <c r="O55" s="201">
        <v>2.5299999999999998</v>
      </c>
      <c r="P55" s="201">
        <v>0.86</v>
      </c>
      <c r="Q55" s="201">
        <v>2.23</v>
      </c>
      <c r="R55" s="201">
        <v>8.67</v>
      </c>
      <c r="S55" s="201">
        <v>5.39</v>
      </c>
      <c r="T55" s="201">
        <v>0</v>
      </c>
      <c r="U55" s="201">
        <v>2.14</v>
      </c>
      <c r="V55" s="201">
        <v>1.47</v>
      </c>
      <c r="W55" s="201">
        <v>0.7</v>
      </c>
      <c r="X55" s="201">
        <v>2.23</v>
      </c>
      <c r="Y55" s="201">
        <v>0</v>
      </c>
      <c r="Z55" s="201">
        <v>32.159999999999997</v>
      </c>
      <c r="AA55" s="201">
        <v>25.14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18.77</v>
      </c>
      <c r="E56" s="201">
        <v>0</v>
      </c>
      <c r="F56" s="201">
        <v>0</v>
      </c>
      <c r="G56" s="201">
        <v>30.72</v>
      </c>
      <c r="H56" s="201">
        <v>0</v>
      </c>
      <c r="I56" s="201">
        <v>0</v>
      </c>
      <c r="J56" s="201">
        <v>39.47</v>
      </c>
      <c r="K56" s="201">
        <v>237.49</v>
      </c>
      <c r="L56" s="201">
        <v>2.92</v>
      </c>
      <c r="M56" s="201">
        <v>2.2000000000000002</v>
      </c>
      <c r="N56" s="201">
        <v>1.79</v>
      </c>
      <c r="O56" s="201">
        <v>2.5299999999999998</v>
      </c>
      <c r="P56" s="201">
        <v>0.86</v>
      </c>
      <c r="Q56" s="201">
        <v>2.23</v>
      </c>
      <c r="R56" s="201">
        <v>8.67</v>
      </c>
      <c r="S56" s="201">
        <v>5.35</v>
      </c>
      <c r="T56" s="201">
        <v>0</v>
      </c>
      <c r="U56" s="201">
        <v>2.14</v>
      </c>
      <c r="V56" s="201">
        <v>1.47</v>
      </c>
      <c r="W56" s="201">
        <v>0.7</v>
      </c>
      <c r="X56" s="201">
        <v>2.23</v>
      </c>
      <c r="Y56" s="201">
        <v>0</v>
      </c>
      <c r="Z56" s="201">
        <v>32.159999999999997</v>
      </c>
      <c r="AA56" s="201">
        <v>25.14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18.77</v>
      </c>
      <c r="E57" s="201">
        <v>0</v>
      </c>
      <c r="F57" s="201">
        <v>0</v>
      </c>
      <c r="G57" s="201">
        <v>30.72</v>
      </c>
      <c r="H57" s="201">
        <v>0</v>
      </c>
      <c r="I57" s="201">
        <v>0</v>
      </c>
      <c r="J57" s="201">
        <v>39.47</v>
      </c>
      <c r="K57" s="201">
        <v>237.49</v>
      </c>
      <c r="L57" s="201">
        <v>2.92</v>
      </c>
      <c r="M57" s="201">
        <v>2.2000000000000002</v>
      </c>
      <c r="N57" s="201">
        <v>1.79</v>
      </c>
      <c r="O57" s="201">
        <v>2.5299999999999998</v>
      </c>
      <c r="P57" s="201">
        <v>0.86</v>
      </c>
      <c r="Q57" s="201">
        <v>2.23</v>
      </c>
      <c r="R57" s="201">
        <v>8.67</v>
      </c>
      <c r="S57" s="201">
        <v>5.35</v>
      </c>
      <c r="T57" s="201">
        <v>0</v>
      </c>
      <c r="U57" s="201">
        <v>2.14</v>
      </c>
      <c r="V57" s="201">
        <v>1.47</v>
      </c>
      <c r="W57" s="201">
        <v>10.73</v>
      </c>
      <c r="X57" s="201">
        <v>31</v>
      </c>
      <c r="Y57" s="201">
        <v>0</v>
      </c>
      <c r="Z57" s="201">
        <v>32.159999999999997</v>
      </c>
      <c r="AA57" s="201">
        <v>25.14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18.77</v>
      </c>
      <c r="E58" s="201">
        <v>0</v>
      </c>
      <c r="F58" s="201">
        <v>0</v>
      </c>
      <c r="G58" s="201">
        <v>30.72</v>
      </c>
      <c r="H58" s="201">
        <v>0</v>
      </c>
      <c r="I58" s="201">
        <v>0</v>
      </c>
      <c r="J58" s="201">
        <v>39.47</v>
      </c>
      <c r="K58" s="201">
        <v>237.49</v>
      </c>
      <c r="L58" s="201">
        <v>2.92</v>
      </c>
      <c r="M58" s="201">
        <v>2.2000000000000002</v>
      </c>
      <c r="N58" s="201">
        <v>1.79</v>
      </c>
      <c r="O58" s="201">
        <v>2.5299999999999998</v>
      </c>
      <c r="P58" s="201">
        <v>0.86</v>
      </c>
      <c r="Q58" s="201">
        <v>2.23</v>
      </c>
      <c r="R58" s="201">
        <v>8.67</v>
      </c>
      <c r="S58" s="201">
        <v>5.39</v>
      </c>
      <c r="T58" s="201">
        <v>0</v>
      </c>
      <c r="U58" s="201">
        <v>2.14</v>
      </c>
      <c r="V58" s="201">
        <v>1.47</v>
      </c>
      <c r="W58" s="201">
        <v>10.73</v>
      </c>
      <c r="X58" s="201">
        <v>31</v>
      </c>
      <c r="Y58" s="201">
        <v>0</v>
      </c>
      <c r="Z58" s="201">
        <v>32.159999999999997</v>
      </c>
      <c r="AA58" s="201">
        <v>25.14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18.77</v>
      </c>
      <c r="E59" s="201">
        <v>0</v>
      </c>
      <c r="F59" s="201">
        <v>0</v>
      </c>
      <c r="G59" s="201">
        <v>30.72</v>
      </c>
      <c r="H59" s="201">
        <v>0</v>
      </c>
      <c r="I59" s="201">
        <v>0</v>
      </c>
      <c r="J59" s="201">
        <v>39.47</v>
      </c>
      <c r="K59" s="201">
        <v>237.49</v>
      </c>
      <c r="L59" s="201">
        <v>2.92</v>
      </c>
      <c r="M59" s="201">
        <v>2.2000000000000002</v>
      </c>
      <c r="N59" s="201">
        <v>1.79</v>
      </c>
      <c r="O59" s="201">
        <v>2.5299999999999998</v>
      </c>
      <c r="P59" s="201">
        <v>0.86</v>
      </c>
      <c r="Q59" s="201">
        <v>2.23</v>
      </c>
      <c r="R59" s="201">
        <v>8.67</v>
      </c>
      <c r="S59" s="201">
        <v>5.39</v>
      </c>
      <c r="T59" s="201">
        <v>0</v>
      </c>
      <c r="U59" s="201">
        <v>2.14</v>
      </c>
      <c r="V59" s="201">
        <v>1.47</v>
      </c>
      <c r="W59" s="201">
        <v>10.73</v>
      </c>
      <c r="X59" s="201">
        <v>31</v>
      </c>
      <c r="Y59" s="201">
        <v>0</v>
      </c>
      <c r="Z59" s="201">
        <v>32.159999999999997</v>
      </c>
      <c r="AA59" s="201">
        <v>25.14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18.77</v>
      </c>
      <c r="E60" s="201">
        <v>0</v>
      </c>
      <c r="F60" s="201">
        <v>0</v>
      </c>
      <c r="G60" s="201">
        <v>30.72</v>
      </c>
      <c r="H60" s="201">
        <v>0</v>
      </c>
      <c r="I60" s="201">
        <v>0</v>
      </c>
      <c r="J60" s="201">
        <v>39.47</v>
      </c>
      <c r="K60" s="201">
        <v>237.49</v>
      </c>
      <c r="L60" s="201">
        <v>2.92</v>
      </c>
      <c r="M60" s="201">
        <v>2.2000000000000002</v>
      </c>
      <c r="N60" s="201">
        <v>1.79</v>
      </c>
      <c r="O60" s="201">
        <v>2.5299999999999998</v>
      </c>
      <c r="P60" s="201">
        <v>0.86</v>
      </c>
      <c r="Q60" s="201">
        <v>2.23</v>
      </c>
      <c r="R60" s="201">
        <v>8.67</v>
      </c>
      <c r="S60" s="201">
        <v>5.39</v>
      </c>
      <c r="T60" s="201">
        <v>0</v>
      </c>
      <c r="U60" s="201">
        <v>2.14</v>
      </c>
      <c r="V60" s="201">
        <v>1.47</v>
      </c>
      <c r="W60" s="201">
        <v>10.73</v>
      </c>
      <c r="X60" s="201">
        <v>31</v>
      </c>
      <c r="Y60" s="201">
        <v>0</v>
      </c>
      <c r="Z60" s="201">
        <v>32.159999999999997</v>
      </c>
      <c r="AA60" s="201">
        <v>25.14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18.77</v>
      </c>
      <c r="E61" s="201">
        <v>0</v>
      </c>
      <c r="F61" s="201">
        <v>0</v>
      </c>
      <c r="G61" s="201">
        <v>30.72</v>
      </c>
      <c r="H61" s="201">
        <v>0</v>
      </c>
      <c r="I61" s="201">
        <v>0</v>
      </c>
      <c r="J61" s="201">
        <v>39.47</v>
      </c>
      <c r="K61" s="201">
        <v>237.49</v>
      </c>
      <c r="L61" s="201">
        <v>2.92</v>
      </c>
      <c r="M61" s="201">
        <v>2.2000000000000002</v>
      </c>
      <c r="N61" s="201">
        <v>1.79</v>
      </c>
      <c r="O61" s="201">
        <v>2.5299999999999998</v>
      </c>
      <c r="P61" s="201">
        <v>0.86</v>
      </c>
      <c r="Q61" s="201">
        <v>2.23</v>
      </c>
      <c r="R61" s="201">
        <v>8.67</v>
      </c>
      <c r="S61" s="201">
        <v>5.39</v>
      </c>
      <c r="T61" s="201">
        <v>0</v>
      </c>
      <c r="U61" s="201">
        <v>2.14</v>
      </c>
      <c r="V61" s="201">
        <v>1.47</v>
      </c>
      <c r="W61" s="201">
        <v>10.73</v>
      </c>
      <c r="X61" s="201">
        <v>31</v>
      </c>
      <c r="Y61" s="201">
        <v>0</v>
      </c>
      <c r="Z61" s="201">
        <v>32.159999999999997</v>
      </c>
      <c r="AA61" s="201">
        <v>25.14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18.77</v>
      </c>
      <c r="E62" s="201">
        <v>0</v>
      </c>
      <c r="F62" s="201">
        <v>0</v>
      </c>
      <c r="G62" s="201">
        <v>30.72</v>
      </c>
      <c r="H62" s="201">
        <v>0</v>
      </c>
      <c r="I62" s="201">
        <v>0</v>
      </c>
      <c r="J62" s="201">
        <v>39.47</v>
      </c>
      <c r="K62" s="201">
        <v>237.49</v>
      </c>
      <c r="L62" s="201">
        <v>2.92</v>
      </c>
      <c r="M62" s="201">
        <v>2.2000000000000002</v>
      </c>
      <c r="N62" s="201">
        <v>1.79</v>
      </c>
      <c r="O62" s="201">
        <v>2.5299999999999998</v>
      </c>
      <c r="P62" s="201">
        <v>0.86</v>
      </c>
      <c r="Q62" s="201">
        <v>2.23</v>
      </c>
      <c r="R62" s="201">
        <v>8.67</v>
      </c>
      <c r="S62" s="201">
        <v>5.39</v>
      </c>
      <c r="T62" s="201">
        <v>0</v>
      </c>
      <c r="U62" s="201">
        <v>2.14</v>
      </c>
      <c r="V62" s="201">
        <v>1.47</v>
      </c>
      <c r="W62" s="201">
        <v>10.73</v>
      </c>
      <c r="X62" s="201">
        <v>31</v>
      </c>
      <c r="Y62" s="201">
        <v>0</v>
      </c>
      <c r="Z62" s="201">
        <v>32.159999999999997</v>
      </c>
      <c r="AA62" s="201">
        <v>25.14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18.77</v>
      </c>
      <c r="E63" s="201">
        <v>0</v>
      </c>
      <c r="F63" s="201">
        <v>0</v>
      </c>
      <c r="G63" s="201">
        <v>30.72</v>
      </c>
      <c r="H63" s="201">
        <v>0</v>
      </c>
      <c r="I63" s="201">
        <v>0</v>
      </c>
      <c r="J63" s="201">
        <v>39.47</v>
      </c>
      <c r="K63" s="201">
        <v>237.49</v>
      </c>
      <c r="L63" s="201">
        <v>2.92</v>
      </c>
      <c r="M63" s="201">
        <v>2.2000000000000002</v>
      </c>
      <c r="N63" s="201">
        <v>1.79</v>
      </c>
      <c r="O63" s="201">
        <v>2.5299999999999998</v>
      </c>
      <c r="P63" s="201">
        <v>0.91</v>
      </c>
      <c r="Q63" s="201">
        <v>2.23</v>
      </c>
      <c r="R63" s="201">
        <v>8.67</v>
      </c>
      <c r="S63" s="201">
        <v>5.39</v>
      </c>
      <c r="T63" s="201">
        <v>0</v>
      </c>
      <c r="U63" s="201">
        <v>2.14</v>
      </c>
      <c r="V63" s="201">
        <v>1.47</v>
      </c>
      <c r="W63" s="201">
        <v>10.73</v>
      </c>
      <c r="X63" s="201">
        <v>31</v>
      </c>
      <c r="Y63" s="201">
        <v>0</v>
      </c>
      <c r="Z63" s="201">
        <v>32.159999999999997</v>
      </c>
      <c r="AA63" s="201">
        <v>25.14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18.77</v>
      </c>
      <c r="E64" s="201">
        <v>0</v>
      </c>
      <c r="F64" s="201">
        <v>0</v>
      </c>
      <c r="G64" s="201">
        <v>30.72</v>
      </c>
      <c r="H64" s="201">
        <v>0</v>
      </c>
      <c r="I64" s="201">
        <v>0</v>
      </c>
      <c r="J64" s="201">
        <v>39.47</v>
      </c>
      <c r="K64" s="201">
        <v>237.49</v>
      </c>
      <c r="L64" s="201">
        <v>2.92</v>
      </c>
      <c r="M64" s="201">
        <v>2.2000000000000002</v>
      </c>
      <c r="N64" s="201">
        <v>1.79</v>
      </c>
      <c r="O64" s="201">
        <v>2.5299999999999998</v>
      </c>
      <c r="P64" s="201">
        <v>0.92</v>
      </c>
      <c r="Q64" s="201">
        <v>2.23</v>
      </c>
      <c r="R64" s="201">
        <v>8.67</v>
      </c>
      <c r="S64" s="201">
        <v>5.39</v>
      </c>
      <c r="T64" s="201">
        <v>0</v>
      </c>
      <c r="U64" s="201">
        <v>2.14</v>
      </c>
      <c r="V64" s="201">
        <v>1.47</v>
      </c>
      <c r="W64" s="201">
        <v>10.73</v>
      </c>
      <c r="X64" s="201">
        <v>31</v>
      </c>
      <c r="Y64" s="201">
        <v>0</v>
      </c>
      <c r="Z64" s="201">
        <v>32.159999999999997</v>
      </c>
      <c r="AA64" s="201">
        <v>25.14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18.77</v>
      </c>
      <c r="E65" s="201">
        <v>0</v>
      </c>
      <c r="F65" s="201">
        <v>0</v>
      </c>
      <c r="G65" s="201">
        <v>30.72</v>
      </c>
      <c r="H65" s="201">
        <v>0</v>
      </c>
      <c r="I65" s="201">
        <v>0</v>
      </c>
      <c r="J65" s="201">
        <v>39.47</v>
      </c>
      <c r="K65" s="201">
        <v>237.49</v>
      </c>
      <c r="L65" s="201">
        <v>2.92</v>
      </c>
      <c r="M65" s="201">
        <v>2.2000000000000002</v>
      </c>
      <c r="N65" s="201">
        <v>1.79</v>
      </c>
      <c r="O65" s="201">
        <v>2.5299999999999998</v>
      </c>
      <c r="P65" s="201">
        <v>1.34</v>
      </c>
      <c r="Q65" s="201">
        <v>2.23</v>
      </c>
      <c r="R65" s="201">
        <v>8.67</v>
      </c>
      <c r="S65" s="201">
        <v>5.39</v>
      </c>
      <c r="T65" s="201">
        <v>0</v>
      </c>
      <c r="U65" s="201">
        <v>2.14</v>
      </c>
      <c r="V65" s="201">
        <v>0.18</v>
      </c>
      <c r="W65" s="201">
        <v>0.7</v>
      </c>
      <c r="X65" s="201">
        <v>2.23</v>
      </c>
      <c r="Y65" s="201">
        <v>0</v>
      </c>
      <c r="Z65" s="201">
        <v>5.17</v>
      </c>
      <c r="AA65" s="201">
        <v>25.14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18.77</v>
      </c>
      <c r="E66" s="201">
        <v>0</v>
      </c>
      <c r="F66" s="201">
        <v>0</v>
      </c>
      <c r="G66" s="201">
        <v>30.72</v>
      </c>
      <c r="H66" s="201">
        <v>0</v>
      </c>
      <c r="I66" s="201">
        <v>0</v>
      </c>
      <c r="J66" s="201">
        <v>39.47</v>
      </c>
      <c r="K66" s="201">
        <v>237.49</v>
      </c>
      <c r="L66" s="201">
        <v>2.92</v>
      </c>
      <c r="M66" s="201">
        <v>2.2000000000000002</v>
      </c>
      <c r="N66" s="201">
        <v>1.79</v>
      </c>
      <c r="O66" s="201">
        <v>2.5299999999999998</v>
      </c>
      <c r="P66" s="201">
        <v>1.36</v>
      </c>
      <c r="Q66" s="201">
        <v>2.23</v>
      </c>
      <c r="R66" s="201">
        <v>8.67</v>
      </c>
      <c r="S66" s="201">
        <v>5.39</v>
      </c>
      <c r="T66" s="201">
        <v>0</v>
      </c>
      <c r="U66" s="201">
        <v>2.14</v>
      </c>
      <c r="V66" s="201">
        <v>0.14000000000000001</v>
      </c>
      <c r="W66" s="201">
        <v>0.7</v>
      </c>
      <c r="X66" s="201">
        <v>2.23</v>
      </c>
      <c r="Y66" s="201">
        <v>0</v>
      </c>
      <c r="Z66" s="201">
        <v>2.11</v>
      </c>
      <c r="AA66" s="201">
        <v>25.14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18.77</v>
      </c>
      <c r="E67" s="201">
        <v>0</v>
      </c>
      <c r="F67" s="201">
        <v>0</v>
      </c>
      <c r="G67" s="201">
        <v>30.72</v>
      </c>
      <c r="H67" s="201">
        <v>0</v>
      </c>
      <c r="I67" s="201">
        <v>0</v>
      </c>
      <c r="J67" s="201">
        <v>39.47</v>
      </c>
      <c r="K67" s="201">
        <v>237.49</v>
      </c>
      <c r="L67" s="201">
        <v>2.92</v>
      </c>
      <c r="M67" s="201">
        <v>2.2000000000000002</v>
      </c>
      <c r="N67" s="201">
        <v>1.79</v>
      </c>
      <c r="O67" s="201">
        <v>2.5299999999999998</v>
      </c>
      <c r="P67" s="201">
        <v>1.36</v>
      </c>
      <c r="Q67" s="201">
        <v>2.23</v>
      </c>
      <c r="R67" s="201">
        <v>2.36</v>
      </c>
      <c r="S67" s="201">
        <v>5.39</v>
      </c>
      <c r="T67" s="201">
        <v>0</v>
      </c>
      <c r="U67" s="201">
        <v>2.14</v>
      </c>
      <c r="V67" s="201">
        <v>0.14000000000000001</v>
      </c>
      <c r="W67" s="201">
        <v>0.7</v>
      </c>
      <c r="X67" s="201">
        <v>2.2400000000000002</v>
      </c>
      <c r="Y67" s="201">
        <v>0</v>
      </c>
      <c r="Z67" s="201">
        <v>2.11</v>
      </c>
      <c r="AA67" s="201">
        <v>1.37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18.77</v>
      </c>
      <c r="E68" s="201">
        <v>0</v>
      </c>
      <c r="F68" s="201">
        <v>0</v>
      </c>
      <c r="G68" s="201">
        <v>30.72</v>
      </c>
      <c r="H68" s="201">
        <v>0</v>
      </c>
      <c r="I68" s="201">
        <v>0</v>
      </c>
      <c r="J68" s="201">
        <v>39.47</v>
      </c>
      <c r="K68" s="201">
        <v>237.49</v>
      </c>
      <c r="L68" s="201">
        <v>0.22</v>
      </c>
      <c r="M68" s="201">
        <v>2.2000000000000002</v>
      </c>
      <c r="N68" s="201">
        <v>1.79</v>
      </c>
      <c r="O68" s="201">
        <v>2.5299999999999998</v>
      </c>
      <c r="P68" s="201">
        <v>1.36</v>
      </c>
      <c r="Q68" s="201">
        <v>0.17</v>
      </c>
      <c r="R68" s="201">
        <v>0.64</v>
      </c>
      <c r="S68" s="201">
        <v>0.4</v>
      </c>
      <c r="T68" s="201">
        <v>0</v>
      </c>
      <c r="U68" s="201">
        <v>2.14</v>
      </c>
      <c r="V68" s="201">
        <v>0.14000000000000001</v>
      </c>
      <c r="W68" s="201">
        <v>0.7</v>
      </c>
      <c r="X68" s="201">
        <v>2.2400000000000002</v>
      </c>
      <c r="Y68" s="201">
        <v>0</v>
      </c>
      <c r="Z68" s="201">
        <v>2.11</v>
      </c>
      <c r="AA68" s="201">
        <v>1.37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18.77</v>
      </c>
      <c r="E69" s="201">
        <v>0</v>
      </c>
      <c r="F69" s="201">
        <v>0</v>
      </c>
      <c r="G69" s="201">
        <v>30.72</v>
      </c>
      <c r="H69" s="201">
        <v>0</v>
      </c>
      <c r="I69" s="201">
        <v>0</v>
      </c>
      <c r="J69" s="201">
        <v>39.47</v>
      </c>
      <c r="K69" s="201">
        <v>199.87</v>
      </c>
      <c r="L69" s="201">
        <v>0.22</v>
      </c>
      <c r="M69" s="201">
        <v>2.2000000000000002</v>
      </c>
      <c r="N69" s="201">
        <v>1.79</v>
      </c>
      <c r="O69" s="201">
        <v>2.5299999999999998</v>
      </c>
      <c r="P69" s="201">
        <v>1.36</v>
      </c>
      <c r="Q69" s="201">
        <v>0.17</v>
      </c>
      <c r="R69" s="201">
        <v>0.64</v>
      </c>
      <c r="S69" s="201">
        <v>0.4</v>
      </c>
      <c r="T69" s="201">
        <v>0</v>
      </c>
      <c r="U69" s="201">
        <v>2.14</v>
      </c>
      <c r="V69" s="201">
        <v>0.14000000000000001</v>
      </c>
      <c r="W69" s="201">
        <v>0.7</v>
      </c>
      <c r="X69" s="201">
        <v>2.2400000000000002</v>
      </c>
      <c r="Y69" s="201">
        <v>0</v>
      </c>
      <c r="Z69" s="201">
        <v>2.11</v>
      </c>
      <c r="AA69" s="201">
        <v>1.37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18.77</v>
      </c>
      <c r="E70" s="201">
        <v>0</v>
      </c>
      <c r="F70" s="201">
        <v>0</v>
      </c>
      <c r="G70" s="201">
        <v>30.72</v>
      </c>
      <c r="H70" s="201">
        <v>0</v>
      </c>
      <c r="I70" s="201">
        <v>0</v>
      </c>
      <c r="J70" s="201">
        <v>39.47</v>
      </c>
      <c r="K70" s="201">
        <v>180.05</v>
      </c>
      <c r="L70" s="201">
        <v>0.22</v>
      </c>
      <c r="M70" s="201">
        <v>2.2000000000000002</v>
      </c>
      <c r="N70" s="201">
        <v>1.79</v>
      </c>
      <c r="O70" s="201">
        <v>2.5299999999999998</v>
      </c>
      <c r="P70" s="201">
        <v>1.36</v>
      </c>
      <c r="Q70" s="201">
        <v>0.17</v>
      </c>
      <c r="R70" s="201">
        <v>0.64</v>
      </c>
      <c r="S70" s="201">
        <v>0.4</v>
      </c>
      <c r="T70" s="201">
        <v>0</v>
      </c>
      <c r="U70" s="201">
        <v>2.14</v>
      </c>
      <c r="V70" s="201">
        <v>0.14000000000000001</v>
      </c>
      <c r="W70" s="201">
        <v>0.7</v>
      </c>
      <c r="X70" s="201">
        <v>2.2400000000000002</v>
      </c>
      <c r="Y70" s="201">
        <v>0</v>
      </c>
      <c r="Z70" s="201">
        <v>2.11</v>
      </c>
      <c r="AA70" s="201">
        <v>1.37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18.77</v>
      </c>
      <c r="E71" s="201">
        <v>0</v>
      </c>
      <c r="F71" s="201">
        <v>0</v>
      </c>
      <c r="G71" s="201">
        <v>30.72</v>
      </c>
      <c r="H71" s="201">
        <v>0</v>
      </c>
      <c r="I71" s="201">
        <v>0</v>
      </c>
      <c r="J71" s="201">
        <v>39.47</v>
      </c>
      <c r="K71" s="201">
        <v>125.37</v>
      </c>
      <c r="L71" s="201">
        <v>0.22</v>
      </c>
      <c r="M71" s="201">
        <v>2.2000000000000002</v>
      </c>
      <c r="N71" s="201">
        <v>1.79</v>
      </c>
      <c r="O71" s="201">
        <v>2.5299999999999998</v>
      </c>
      <c r="P71" s="201">
        <v>1.36</v>
      </c>
      <c r="Q71" s="201">
        <v>0.17</v>
      </c>
      <c r="R71" s="201">
        <v>0.64</v>
      </c>
      <c r="S71" s="201">
        <v>0.4</v>
      </c>
      <c r="T71" s="201">
        <v>0</v>
      </c>
      <c r="U71" s="201">
        <v>2.14</v>
      </c>
      <c r="V71" s="201">
        <v>0.14000000000000001</v>
      </c>
      <c r="W71" s="201">
        <v>0.7</v>
      </c>
      <c r="X71" s="201">
        <v>2.2400000000000002</v>
      </c>
      <c r="Y71" s="201">
        <v>0</v>
      </c>
      <c r="Z71" s="201">
        <v>2.11</v>
      </c>
      <c r="AA71" s="201">
        <v>1.37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15.61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18.77</v>
      </c>
      <c r="E72" s="201">
        <v>0</v>
      </c>
      <c r="F72" s="201">
        <v>0</v>
      </c>
      <c r="G72" s="201">
        <v>30.72</v>
      </c>
      <c r="H72" s="201">
        <v>0</v>
      </c>
      <c r="I72" s="201">
        <v>0</v>
      </c>
      <c r="J72" s="201">
        <v>39.47</v>
      </c>
      <c r="K72" s="201">
        <v>61.81</v>
      </c>
      <c r="L72" s="201">
        <v>0.22</v>
      </c>
      <c r="M72" s="201">
        <v>2.2000000000000002</v>
      </c>
      <c r="N72" s="201">
        <v>1.79</v>
      </c>
      <c r="O72" s="201">
        <v>2.5299999999999998</v>
      </c>
      <c r="P72" s="201">
        <v>1.36</v>
      </c>
      <c r="Q72" s="201">
        <v>0.17</v>
      </c>
      <c r="R72" s="201">
        <v>0.64</v>
      </c>
      <c r="S72" s="201">
        <v>0.4</v>
      </c>
      <c r="T72" s="201">
        <v>0</v>
      </c>
      <c r="U72" s="201">
        <v>2.14</v>
      </c>
      <c r="V72" s="201">
        <v>0.14000000000000001</v>
      </c>
      <c r="W72" s="201">
        <v>0.7</v>
      </c>
      <c r="X72" s="201">
        <v>2.2400000000000002</v>
      </c>
      <c r="Y72" s="201">
        <v>0</v>
      </c>
      <c r="Z72" s="201">
        <v>2.11</v>
      </c>
      <c r="AA72" s="201">
        <v>1.37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15.61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18.96</v>
      </c>
      <c r="E73" s="201">
        <v>0</v>
      </c>
      <c r="F73" s="201">
        <v>0</v>
      </c>
      <c r="G73" s="201">
        <v>30.72</v>
      </c>
      <c r="H73" s="201">
        <v>0</v>
      </c>
      <c r="I73" s="201">
        <v>0</v>
      </c>
      <c r="J73" s="201">
        <v>39.47</v>
      </c>
      <c r="K73" s="201">
        <v>30.91</v>
      </c>
      <c r="L73" s="201">
        <v>0.22</v>
      </c>
      <c r="M73" s="201">
        <v>2.2000000000000002</v>
      </c>
      <c r="N73" s="201">
        <v>1.79</v>
      </c>
      <c r="O73" s="201">
        <v>2.5299999999999998</v>
      </c>
      <c r="P73" s="201">
        <v>1.36</v>
      </c>
      <c r="Q73" s="201">
        <v>0.17</v>
      </c>
      <c r="R73" s="201">
        <v>0.64</v>
      </c>
      <c r="S73" s="201">
        <v>0.4</v>
      </c>
      <c r="T73" s="201">
        <v>0</v>
      </c>
      <c r="U73" s="201">
        <v>2.14</v>
      </c>
      <c r="V73" s="201">
        <v>0.14000000000000001</v>
      </c>
      <c r="W73" s="201">
        <v>0.7</v>
      </c>
      <c r="X73" s="201">
        <v>2.2400000000000002</v>
      </c>
      <c r="Y73" s="201">
        <v>0</v>
      </c>
      <c r="Z73" s="201">
        <v>2.11</v>
      </c>
      <c r="AA73" s="201">
        <v>1.37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15.61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18.96</v>
      </c>
      <c r="E74" s="201">
        <v>0</v>
      </c>
      <c r="F74" s="201">
        <v>0</v>
      </c>
      <c r="G74" s="201">
        <v>30.72</v>
      </c>
      <c r="H74" s="201">
        <v>0</v>
      </c>
      <c r="I74" s="201">
        <v>0</v>
      </c>
      <c r="J74" s="201">
        <v>39.47</v>
      </c>
      <c r="K74" s="201">
        <v>17.489999999999998</v>
      </c>
      <c r="L74" s="201">
        <v>0.22</v>
      </c>
      <c r="M74" s="201">
        <v>2.2000000000000002</v>
      </c>
      <c r="N74" s="201">
        <v>1.79</v>
      </c>
      <c r="O74" s="201">
        <v>2.5299999999999998</v>
      </c>
      <c r="P74" s="201">
        <v>1.36</v>
      </c>
      <c r="Q74" s="201">
        <v>0.17</v>
      </c>
      <c r="R74" s="201">
        <v>0.64</v>
      </c>
      <c r="S74" s="201">
        <v>0.4</v>
      </c>
      <c r="T74" s="201">
        <v>0</v>
      </c>
      <c r="U74" s="201">
        <v>2.14</v>
      </c>
      <c r="V74" s="201">
        <v>0.14000000000000001</v>
      </c>
      <c r="W74" s="201">
        <v>0.7</v>
      </c>
      <c r="X74" s="201">
        <v>2.2400000000000002</v>
      </c>
      <c r="Y74" s="201">
        <v>0</v>
      </c>
      <c r="Z74" s="201">
        <v>2.11</v>
      </c>
      <c r="AA74" s="201">
        <v>1.37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15.61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18.96</v>
      </c>
      <c r="E75" s="201">
        <v>0</v>
      </c>
      <c r="F75" s="201">
        <v>0</v>
      </c>
      <c r="G75" s="201">
        <v>30.72</v>
      </c>
      <c r="H75" s="201">
        <v>0</v>
      </c>
      <c r="I75" s="201">
        <v>0</v>
      </c>
      <c r="J75" s="201">
        <v>39.47</v>
      </c>
      <c r="K75" s="201">
        <v>17.489999999999998</v>
      </c>
      <c r="L75" s="201">
        <v>0.22</v>
      </c>
      <c r="M75" s="201">
        <v>2.2000000000000002</v>
      </c>
      <c r="N75" s="201">
        <v>1.79</v>
      </c>
      <c r="O75" s="201">
        <v>2.5299999999999998</v>
      </c>
      <c r="P75" s="201">
        <v>1.36</v>
      </c>
      <c r="Q75" s="201">
        <v>0.17</v>
      </c>
      <c r="R75" s="201">
        <v>0.64</v>
      </c>
      <c r="S75" s="201">
        <v>0.4</v>
      </c>
      <c r="T75" s="201">
        <v>0</v>
      </c>
      <c r="U75" s="201">
        <v>2.14</v>
      </c>
      <c r="V75" s="201">
        <v>0.14000000000000001</v>
      </c>
      <c r="W75" s="201">
        <v>0.7</v>
      </c>
      <c r="X75" s="201">
        <v>2.2400000000000002</v>
      </c>
      <c r="Y75" s="201">
        <v>0</v>
      </c>
      <c r="Z75" s="201">
        <v>2.11</v>
      </c>
      <c r="AA75" s="201">
        <v>1.37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15.61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18.96</v>
      </c>
      <c r="E76" s="201">
        <v>0</v>
      </c>
      <c r="F76" s="201">
        <v>0</v>
      </c>
      <c r="G76" s="201">
        <v>30.72</v>
      </c>
      <c r="H76" s="201">
        <v>0</v>
      </c>
      <c r="I76" s="201">
        <v>0</v>
      </c>
      <c r="J76" s="201">
        <v>39.47</v>
      </c>
      <c r="K76" s="201">
        <v>17.489999999999998</v>
      </c>
      <c r="L76" s="201">
        <v>0.22</v>
      </c>
      <c r="M76" s="201">
        <v>2.2000000000000002</v>
      </c>
      <c r="N76" s="201">
        <v>1.79</v>
      </c>
      <c r="O76" s="201">
        <v>2.5299999999999998</v>
      </c>
      <c r="P76" s="201">
        <v>1.36</v>
      </c>
      <c r="Q76" s="201">
        <v>0.17</v>
      </c>
      <c r="R76" s="201">
        <v>0.64</v>
      </c>
      <c r="S76" s="201">
        <v>0.4</v>
      </c>
      <c r="T76" s="201">
        <v>0</v>
      </c>
      <c r="U76" s="201">
        <v>2.14</v>
      </c>
      <c r="V76" s="201">
        <v>0.14000000000000001</v>
      </c>
      <c r="W76" s="201">
        <v>0.7</v>
      </c>
      <c r="X76" s="201">
        <v>2.2400000000000002</v>
      </c>
      <c r="Y76" s="201">
        <v>0</v>
      </c>
      <c r="Z76" s="201">
        <v>2.11</v>
      </c>
      <c r="AA76" s="201">
        <v>1.37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15.61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18.96</v>
      </c>
      <c r="E77" s="201">
        <v>0</v>
      </c>
      <c r="F77" s="201">
        <v>0</v>
      </c>
      <c r="G77" s="201">
        <v>30.72</v>
      </c>
      <c r="H77" s="201">
        <v>0</v>
      </c>
      <c r="I77" s="201">
        <v>0</v>
      </c>
      <c r="J77" s="201">
        <v>39.47</v>
      </c>
      <c r="K77" s="201">
        <v>17.489999999999998</v>
      </c>
      <c r="L77" s="201">
        <v>0.22</v>
      </c>
      <c r="M77" s="201">
        <v>2.2000000000000002</v>
      </c>
      <c r="N77" s="201">
        <v>1.79</v>
      </c>
      <c r="O77" s="201">
        <v>2.5299999999999998</v>
      </c>
      <c r="P77" s="201">
        <v>1.24</v>
      </c>
      <c r="Q77" s="201">
        <v>0.17</v>
      </c>
      <c r="R77" s="201">
        <v>0.65</v>
      </c>
      <c r="S77" s="201">
        <v>0.4</v>
      </c>
      <c r="T77" s="201">
        <v>0</v>
      </c>
      <c r="U77" s="201">
        <v>2.14</v>
      </c>
      <c r="V77" s="201">
        <v>0.32</v>
      </c>
      <c r="W77" s="201">
        <v>0.7</v>
      </c>
      <c r="X77" s="201">
        <v>2.2400000000000002</v>
      </c>
      <c r="Y77" s="201">
        <v>0</v>
      </c>
      <c r="Z77" s="201">
        <v>2.11</v>
      </c>
      <c r="AA77" s="201">
        <v>1.37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18.96</v>
      </c>
      <c r="E78" s="201">
        <v>0</v>
      </c>
      <c r="F78" s="201">
        <v>0</v>
      </c>
      <c r="G78" s="201">
        <v>30.72</v>
      </c>
      <c r="H78" s="201">
        <v>0</v>
      </c>
      <c r="I78" s="201">
        <v>0</v>
      </c>
      <c r="J78" s="201">
        <v>39.47</v>
      </c>
      <c r="K78" s="201">
        <v>17.489999999999998</v>
      </c>
      <c r="L78" s="201">
        <v>0.22</v>
      </c>
      <c r="M78" s="201">
        <v>2.2000000000000002</v>
      </c>
      <c r="N78" s="201">
        <v>1.79</v>
      </c>
      <c r="O78" s="201">
        <v>2.5299999999999998</v>
      </c>
      <c r="P78" s="201">
        <v>1.22</v>
      </c>
      <c r="Q78" s="201">
        <v>0.17</v>
      </c>
      <c r="R78" s="201">
        <v>0.64</v>
      </c>
      <c r="S78" s="201">
        <v>0.4</v>
      </c>
      <c r="T78" s="201">
        <v>0</v>
      </c>
      <c r="U78" s="201">
        <v>2.14</v>
      </c>
      <c r="V78" s="201">
        <v>0.32</v>
      </c>
      <c r="W78" s="201">
        <v>0.7</v>
      </c>
      <c r="X78" s="201">
        <v>2.2400000000000002</v>
      </c>
      <c r="Y78" s="201">
        <v>0</v>
      </c>
      <c r="Z78" s="201">
        <v>2.11</v>
      </c>
      <c r="AA78" s="201">
        <v>1.37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18.96</v>
      </c>
      <c r="E79" s="201">
        <v>0</v>
      </c>
      <c r="F79" s="201">
        <v>0</v>
      </c>
      <c r="G79" s="201">
        <v>30.72</v>
      </c>
      <c r="H79" s="201">
        <v>0</v>
      </c>
      <c r="I79" s="201">
        <v>0</v>
      </c>
      <c r="J79" s="201">
        <v>39.47</v>
      </c>
      <c r="K79" s="201">
        <v>17.489999999999998</v>
      </c>
      <c r="L79" s="201">
        <v>0.54</v>
      </c>
      <c r="M79" s="201">
        <v>2.2000000000000002</v>
      </c>
      <c r="N79" s="201">
        <v>1.79</v>
      </c>
      <c r="O79" s="201">
        <v>2.5299999999999998</v>
      </c>
      <c r="P79" s="201">
        <v>1.22</v>
      </c>
      <c r="Q79" s="201">
        <v>0.17</v>
      </c>
      <c r="R79" s="201">
        <v>0.64</v>
      </c>
      <c r="S79" s="201">
        <v>0.4</v>
      </c>
      <c r="T79" s="201">
        <v>0</v>
      </c>
      <c r="U79" s="201">
        <v>2.14</v>
      </c>
      <c r="V79" s="201">
        <v>0.32</v>
      </c>
      <c r="W79" s="201">
        <v>0.7</v>
      </c>
      <c r="X79" s="201">
        <v>2.2400000000000002</v>
      </c>
      <c r="Y79" s="201">
        <v>0</v>
      </c>
      <c r="Z79" s="201">
        <v>2.11</v>
      </c>
      <c r="AA79" s="201">
        <v>1.37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24.61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18.96</v>
      </c>
      <c r="E80" s="201">
        <v>0</v>
      </c>
      <c r="F80" s="201">
        <v>0</v>
      </c>
      <c r="G80" s="201">
        <v>30.72</v>
      </c>
      <c r="H80" s="201">
        <v>0</v>
      </c>
      <c r="I80" s="201">
        <v>0</v>
      </c>
      <c r="J80" s="201">
        <v>39.47</v>
      </c>
      <c r="K80" s="201">
        <v>17.489999999999998</v>
      </c>
      <c r="L80" s="201">
        <v>0.54</v>
      </c>
      <c r="M80" s="201">
        <v>2.2000000000000002</v>
      </c>
      <c r="N80" s="201">
        <v>1.79</v>
      </c>
      <c r="O80" s="201">
        <v>2.5299999999999998</v>
      </c>
      <c r="P80" s="201">
        <v>1.22</v>
      </c>
      <c r="Q80" s="201">
        <v>0.17</v>
      </c>
      <c r="R80" s="201">
        <v>0.64</v>
      </c>
      <c r="S80" s="201">
        <v>0.4</v>
      </c>
      <c r="T80" s="201">
        <v>0</v>
      </c>
      <c r="U80" s="201">
        <v>2.14</v>
      </c>
      <c r="V80" s="201">
        <v>0.32</v>
      </c>
      <c r="W80" s="201">
        <v>0.7</v>
      </c>
      <c r="X80" s="201">
        <v>2.2400000000000002</v>
      </c>
      <c r="Y80" s="201">
        <v>0</v>
      </c>
      <c r="Z80" s="201">
        <v>2.11</v>
      </c>
      <c r="AA80" s="201">
        <v>1.37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24.61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18.77</v>
      </c>
      <c r="E81" s="201">
        <v>0</v>
      </c>
      <c r="F81" s="201">
        <v>0</v>
      </c>
      <c r="G81" s="201">
        <v>30.72</v>
      </c>
      <c r="H81" s="201">
        <v>0</v>
      </c>
      <c r="I81" s="201">
        <v>0</v>
      </c>
      <c r="J81" s="201">
        <v>39.47</v>
      </c>
      <c r="K81" s="201">
        <v>17.489999999999998</v>
      </c>
      <c r="L81" s="201">
        <v>0.71</v>
      </c>
      <c r="M81" s="201">
        <v>2.2000000000000002</v>
      </c>
      <c r="N81" s="201">
        <v>1.79</v>
      </c>
      <c r="O81" s="201">
        <v>2.5299999999999998</v>
      </c>
      <c r="P81" s="201">
        <v>1.22</v>
      </c>
      <c r="Q81" s="201">
        <v>0.12</v>
      </c>
      <c r="R81" s="201">
        <v>0.48</v>
      </c>
      <c r="S81" s="201">
        <v>0.3</v>
      </c>
      <c r="T81" s="201">
        <v>0</v>
      </c>
      <c r="U81" s="201">
        <v>2.14</v>
      </c>
      <c r="V81" s="201">
        <v>0.32</v>
      </c>
      <c r="W81" s="201">
        <v>0.7</v>
      </c>
      <c r="X81" s="201">
        <v>2.2400000000000002</v>
      </c>
      <c r="Y81" s="201">
        <v>0</v>
      </c>
      <c r="Z81" s="201">
        <v>2.11</v>
      </c>
      <c r="AA81" s="201">
        <v>1.37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24.61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18.77</v>
      </c>
      <c r="E82" s="201">
        <v>0</v>
      </c>
      <c r="F82" s="201">
        <v>0</v>
      </c>
      <c r="G82" s="201">
        <v>30.72</v>
      </c>
      <c r="H82" s="201">
        <v>0</v>
      </c>
      <c r="I82" s="201">
        <v>0</v>
      </c>
      <c r="J82" s="201">
        <v>39.47</v>
      </c>
      <c r="K82" s="201">
        <v>17.489999999999998</v>
      </c>
      <c r="L82" s="201">
        <v>0.71</v>
      </c>
      <c r="M82" s="201">
        <v>2.2000000000000002</v>
      </c>
      <c r="N82" s="201">
        <v>1.79</v>
      </c>
      <c r="O82" s="201">
        <v>2.5299999999999998</v>
      </c>
      <c r="P82" s="201">
        <v>1.22</v>
      </c>
      <c r="Q82" s="201">
        <v>0.12</v>
      </c>
      <c r="R82" s="201">
        <v>0.48</v>
      </c>
      <c r="S82" s="201">
        <v>0.3</v>
      </c>
      <c r="T82" s="201">
        <v>0</v>
      </c>
      <c r="U82" s="201">
        <v>2.14</v>
      </c>
      <c r="V82" s="201">
        <v>0.32</v>
      </c>
      <c r="W82" s="201">
        <v>0.7</v>
      </c>
      <c r="X82" s="201">
        <v>2.2400000000000002</v>
      </c>
      <c r="Y82" s="201">
        <v>0</v>
      </c>
      <c r="Z82" s="201">
        <v>2.11</v>
      </c>
      <c r="AA82" s="201">
        <v>1.37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24.61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18.77</v>
      </c>
      <c r="E83" s="201">
        <v>0</v>
      </c>
      <c r="F83" s="201">
        <v>0</v>
      </c>
      <c r="G83" s="201">
        <v>30.72</v>
      </c>
      <c r="H83" s="201">
        <v>0</v>
      </c>
      <c r="I83" s="201">
        <v>0</v>
      </c>
      <c r="J83" s="201">
        <v>39.47</v>
      </c>
      <c r="K83" s="201">
        <v>17.489999999999998</v>
      </c>
      <c r="L83" s="201">
        <v>0.94</v>
      </c>
      <c r="M83" s="201">
        <v>2.2000000000000002</v>
      </c>
      <c r="N83" s="201">
        <v>1.79</v>
      </c>
      <c r="O83" s="201">
        <v>2.5299999999999998</v>
      </c>
      <c r="P83" s="201">
        <v>3.57</v>
      </c>
      <c r="Q83" s="201">
        <v>0.17</v>
      </c>
      <c r="R83" s="201">
        <v>0.64</v>
      </c>
      <c r="S83" s="201">
        <v>0.4</v>
      </c>
      <c r="T83" s="201">
        <v>0</v>
      </c>
      <c r="U83" s="201">
        <v>2.14</v>
      </c>
      <c r="V83" s="201">
        <v>0.32</v>
      </c>
      <c r="W83" s="201">
        <v>0.7</v>
      </c>
      <c r="X83" s="201">
        <v>2.2400000000000002</v>
      </c>
      <c r="Y83" s="201">
        <v>0</v>
      </c>
      <c r="Z83" s="201">
        <v>2.11</v>
      </c>
      <c r="AA83" s="201">
        <v>1.37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24.61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18.77</v>
      </c>
      <c r="E84" s="201">
        <v>0</v>
      </c>
      <c r="F84" s="201">
        <v>0</v>
      </c>
      <c r="G84" s="201">
        <v>30.72</v>
      </c>
      <c r="H84" s="201">
        <v>0</v>
      </c>
      <c r="I84" s="201">
        <v>0</v>
      </c>
      <c r="J84" s="201">
        <v>39.47</v>
      </c>
      <c r="K84" s="201">
        <v>17.489999999999998</v>
      </c>
      <c r="L84" s="201">
        <v>0.94</v>
      </c>
      <c r="M84" s="201">
        <v>2.2000000000000002</v>
      </c>
      <c r="N84" s="201">
        <v>1.79</v>
      </c>
      <c r="O84" s="201">
        <v>2.5299999999999998</v>
      </c>
      <c r="P84" s="201">
        <v>3.57</v>
      </c>
      <c r="Q84" s="201">
        <v>0.17</v>
      </c>
      <c r="R84" s="201">
        <v>0.64</v>
      </c>
      <c r="S84" s="201">
        <v>0.4</v>
      </c>
      <c r="T84" s="201">
        <v>0</v>
      </c>
      <c r="U84" s="201">
        <v>2.14</v>
      </c>
      <c r="V84" s="201">
        <v>0.32</v>
      </c>
      <c r="W84" s="201">
        <v>0.7</v>
      </c>
      <c r="X84" s="201">
        <v>2.2400000000000002</v>
      </c>
      <c r="Y84" s="201">
        <v>0</v>
      </c>
      <c r="Z84" s="201">
        <v>2.11</v>
      </c>
      <c r="AA84" s="201">
        <v>1.37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24.61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18.77</v>
      </c>
      <c r="E85" s="201">
        <v>0</v>
      </c>
      <c r="F85" s="201">
        <v>0</v>
      </c>
      <c r="G85" s="201">
        <v>30.72</v>
      </c>
      <c r="H85" s="201">
        <v>0</v>
      </c>
      <c r="I85" s="201">
        <v>0</v>
      </c>
      <c r="J85" s="201">
        <v>39.47</v>
      </c>
      <c r="K85" s="201">
        <v>17.489999999999998</v>
      </c>
      <c r="L85" s="201">
        <v>1.17</v>
      </c>
      <c r="M85" s="201">
        <v>2.2000000000000002</v>
      </c>
      <c r="N85" s="201">
        <v>1.79</v>
      </c>
      <c r="O85" s="201">
        <v>2.5299999999999998</v>
      </c>
      <c r="P85" s="201">
        <v>3.57</v>
      </c>
      <c r="Q85" s="201">
        <v>0.17</v>
      </c>
      <c r="R85" s="201">
        <v>0.64</v>
      </c>
      <c r="S85" s="201">
        <v>0.4</v>
      </c>
      <c r="T85" s="201">
        <v>0</v>
      </c>
      <c r="U85" s="201">
        <v>2.14</v>
      </c>
      <c r="V85" s="201">
        <v>0.32</v>
      </c>
      <c r="W85" s="201">
        <v>0.7</v>
      </c>
      <c r="X85" s="201">
        <v>2.2400000000000002</v>
      </c>
      <c r="Y85" s="201">
        <v>0</v>
      </c>
      <c r="Z85" s="201">
        <v>2.11</v>
      </c>
      <c r="AA85" s="201">
        <v>1.37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22.05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18.77</v>
      </c>
      <c r="E86" s="201">
        <v>0</v>
      </c>
      <c r="F86" s="201">
        <v>0</v>
      </c>
      <c r="G86" s="201">
        <v>30.72</v>
      </c>
      <c r="H86" s="201">
        <v>0</v>
      </c>
      <c r="I86" s="201">
        <v>0</v>
      </c>
      <c r="J86" s="201">
        <v>39.47</v>
      </c>
      <c r="K86" s="201">
        <v>17.489999999999998</v>
      </c>
      <c r="L86" s="201">
        <v>1.17</v>
      </c>
      <c r="M86" s="201">
        <v>2.2000000000000002</v>
      </c>
      <c r="N86" s="201">
        <v>1.79</v>
      </c>
      <c r="O86" s="201">
        <v>2.5299999999999998</v>
      </c>
      <c r="P86" s="201">
        <v>3.57</v>
      </c>
      <c r="Q86" s="201">
        <v>0.17</v>
      </c>
      <c r="R86" s="201">
        <v>0.64</v>
      </c>
      <c r="S86" s="201">
        <v>0.4</v>
      </c>
      <c r="T86" s="201">
        <v>0</v>
      </c>
      <c r="U86" s="201">
        <v>2.14</v>
      </c>
      <c r="V86" s="201">
        <v>0.32</v>
      </c>
      <c r="W86" s="201">
        <v>0.7</v>
      </c>
      <c r="X86" s="201">
        <v>2.2400000000000002</v>
      </c>
      <c r="Y86" s="201">
        <v>0</v>
      </c>
      <c r="Z86" s="201">
        <v>2.11</v>
      </c>
      <c r="AA86" s="201">
        <v>1.37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22.05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18.77</v>
      </c>
      <c r="E87" s="201">
        <v>0</v>
      </c>
      <c r="F87" s="201">
        <v>0</v>
      </c>
      <c r="G87" s="201">
        <v>30.72</v>
      </c>
      <c r="H87" s="201">
        <v>0</v>
      </c>
      <c r="I87" s="201">
        <v>0</v>
      </c>
      <c r="J87" s="201">
        <v>39.47</v>
      </c>
      <c r="K87" s="201">
        <v>56.9</v>
      </c>
      <c r="L87" s="201">
        <v>0.26</v>
      </c>
      <c r="M87" s="201">
        <v>2.2000000000000002</v>
      </c>
      <c r="N87" s="201">
        <v>1.79</v>
      </c>
      <c r="O87" s="201">
        <v>2.5299999999999998</v>
      </c>
      <c r="P87" s="201">
        <v>3.57</v>
      </c>
      <c r="Q87" s="201">
        <v>0.17</v>
      </c>
      <c r="R87" s="201">
        <v>0.64</v>
      </c>
      <c r="S87" s="201">
        <v>0.4</v>
      </c>
      <c r="T87" s="201">
        <v>0</v>
      </c>
      <c r="U87" s="201">
        <v>2.14</v>
      </c>
      <c r="V87" s="201">
        <v>0.32</v>
      </c>
      <c r="W87" s="201">
        <v>0.7</v>
      </c>
      <c r="X87" s="201">
        <v>2.2400000000000002</v>
      </c>
      <c r="Y87" s="201">
        <v>0</v>
      </c>
      <c r="Z87" s="201">
        <v>2.11</v>
      </c>
      <c r="AA87" s="201">
        <v>1.37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16.72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18.77</v>
      </c>
      <c r="E88" s="201">
        <v>0</v>
      </c>
      <c r="F88" s="201">
        <v>0</v>
      </c>
      <c r="G88" s="201">
        <v>30.72</v>
      </c>
      <c r="H88" s="201">
        <v>0</v>
      </c>
      <c r="I88" s="201">
        <v>0</v>
      </c>
      <c r="J88" s="201">
        <v>39.47</v>
      </c>
      <c r="K88" s="201">
        <v>91.74</v>
      </c>
      <c r="L88" s="201">
        <v>0.26</v>
      </c>
      <c r="M88" s="201">
        <v>2.2000000000000002</v>
      </c>
      <c r="N88" s="201">
        <v>1.79</v>
      </c>
      <c r="O88" s="201">
        <v>2.5299999999999998</v>
      </c>
      <c r="P88" s="201">
        <v>3.57</v>
      </c>
      <c r="Q88" s="201">
        <v>0.17</v>
      </c>
      <c r="R88" s="201">
        <v>0.64</v>
      </c>
      <c r="S88" s="201">
        <v>0.4</v>
      </c>
      <c r="T88" s="201">
        <v>0</v>
      </c>
      <c r="U88" s="201">
        <v>2.14</v>
      </c>
      <c r="V88" s="201">
        <v>0.32</v>
      </c>
      <c r="W88" s="201">
        <v>0.7</v>
      </c>
      <c r="X88" s="201">
        <v>2.2400000000000002</v>
      </c>
      <c r="Y88" s="201">
        <v>0</v>
      </c>
      <c r="Z88" s="201">
        <v>2.11</v>
      </c>
      <c r="AA88" s="201">
        <v>1.37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16.72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18.77</v>
      </c>
      <c r="E89" s="201">
        <v>0</v>
      </c>
      <c r="F89" s="201">
        <v>0</v>
      </c>
      <c r="G89" s="201">
        <v>30.72</v>
      </c>
      <c r="H89" s="201">
        <v>0</v>
      </c>
      <c r="I89" s="201">
        <v>0</v>
      </c>
      <c r="J89" s="201">
        <v>39.47</v>
      </c>
      <c r="K89" s="201">
        <v>91.74</v>
      </c>
      <c r="L89" s="201">
        <v>0.27</v>
      </c>
      <c r="M89" s="201">
        <v>2.2000000000000002</v>
      </c>
      <c r="N89" s="201">
        <v>1.79</v>
      </c>
      <c r="O89" s="201">
        <v>2.5299999999999998</v>
      </c>
      <c r="P89" s="201">
        <v>3.57</v>
      </c>
      <c r="Q89" s="201">
        <v>0.17</v>
      </c>
      <c r="R89" s="201">
        <v>0.64</v>
      </c>
      <c r="S89" s="201">
        <v>0.4</v>
      </c>
      <c r="T89" s="201">
        <v>0</v>
      </c>
      <c r="U89" s="201">
        <v>2.14</v>
      </c>
      <c r="V89" s="201">
        <v>0.32</v>
      </c>
      <c r="W89" s="201">
        <v>0.7</v>
      </c>
      <c r="X89" s="201">
        <v>2.2400000000000002</v>
      </c>
      <c r="Y89" s="201">
        <v>0</v>
      </c>
      <c r="Z89" s="201">
        <v>2.11</v>
      </c>
      <c r="AA89" s="201">
        <v>1.37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16.72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18.77</v>
      </c>
      <c r="E90" s="201">
        <v>0</v>
      </c>
      <c r="F90" s="201">
        <v>0</v>
      </c>
      <c r="G90" s="201">
        <v>30.72</v>
      </c>
      <c r="H90" s="201">
        <v>0</v>
      </c>
      <c r="I90" s="201">
        <v>0</v>
      </c>
      <c r="J90" s="201">
        <v>39.47</v>
      </c>
      <c r="K90" s="201">
        <v>91.74</v>
      </c>
      <c r="L90" s="201">
        <v>0.27</v>
      </c>
      <c r="M90" s="201">
        <v>2.2000000000000002</v>
      </c>
      <c r="N90" s="201">
        <v>1.79</v>
      </c>
      <c r="O90" s="201">
        <v>2.5299999999999998</v>
      </c>
      <c r="P90" s="201">
        <v>3.57</v>
      </c>
      <c r="Q90" s="201">
        <v>0.17</v>
      </c>
      <c r="R90" s="201">
        <v>0.64</v>
      </c>
      <c r="S90" s="201">
        <v>0.4</v>
      </c>
      <c r="T90" s="201">
        <v>0</v>
      </c>
      <c r="U90" s="201">
        <v>2.14</v>
      </c>
      <c r="V90" s="201">
        <v>0.32</v>
      </c>
      <c r="W90" s="201">
        <v>0.7</v>
      </c>
      <c r="X90" s="201">
        <v>2.2400000000000002</v>
      </c>
      <c r="Y90" s="201">
        <v>0</v>
      </c>
      <c r="Z90" s="201">
        <v>2.11</v>
      </c>
      <c r="AA90" s="201">
        <v>1.37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16.72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18.77</v>
      </c>
      <c r="E91" s="201">
        <v>0</v>
      </c>
      <c r="F91" s="201">
        <v>0</v>
      </c>
      <c r="G91" s="201">
        <v>30.72</v>
      </c>
      <c r="H91" s="201">
        <v>0</v>
      </c>
      <c r="I91" s="201">
        <v>0</v>
      </c>
      <c r="J91" s="201">
        <v>39.47</v>
      </c>
      <c r="K91" s="201">
        <v>91.74</v>
      </c>
      <c r="L91" s="201">
        <v>0.28999999999999998</v>
      </c>
      <c r="M91" s="201">
        <v>2.2000000000000002</v>
      </c>
      <c r="N91" s="201">
        <v>1.79</v>
      </c>
      <c r="O91" s="201">
        <v>2.5299999999999998</v>
      </c>
      <c r="P91" s="201">
        <v>3.57</v>
      </c>
      <c r="Q91" s="201">
        <v>0.17</v>
      </c>
      <c r="R91" s="201">
        <v>0.64</v>
      </c>
      <c r="S91" s="201">
        <v>0.4</v>
      </c>
      <c r="T91" s="201">
        <v>0</v>
      </c>
      <c r="U91" s="201">
        <v>2.14</v>
      </c>
      <c r="V91" s="201">
        <v>0.32</v>
      </c>
      <c r="W91" s="201">
        <v>0.7</v>
      </c>
      <c r="X91" s="201">
        <v>2.2400000000000002</v>
      </c>
      <c r="Y91" s="201">
        <v>0</v>
      </c>
      <c r="Z91" s="201">
        <v>2.11</v>
      </c>
      <c r="AA91" s="201">
        <v>1.37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16.72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18.77</v>
      </c>
      <c r="E92" s="201">
        <v>0</v>
      </c>
      <c r="F92" s="201">
        <v>0</v>
      </c>
      <c r="G92" s="201">
        <v>30.72</v>
      </c>
      <c r="H92" s="201">
        <v>0</v>
      </c>
      <c r="I92" s="201">
        <v>0</v>
      </c>
      <c r="J92" s="201">
        <v>39.47</v>
      </c>
      <c r="K92" s="201">
        <v>91.74</v>
      </c>
      <c r="L92" s="201">
        <v>0.28999999999999998</v>
      </c>
      <c r="M92" s="201">
        <v>2.2000000000000002</v>
      </c>
      <c r="N92" s="201">
        <v>1.79</v>
      </c>
      <c r="O92" s="201">
        <v>2.5299999999999998</v>
      </c>
      <c r="P92" s="201">
        <v>3.57</v>
      </c>
      <c r="Q92" s="201">
        <v>0.17</v>
      </c>
      <c r="R92" s="201">
        <v>0.64</v>
      </c>
      <c r="S92" s="201">
        <v>0.4</v>
      </c>
      <c r="T92" s="201">
        <v>0</v>
      </c>
      <c r="U92" s="201">
        <v>2.14</v>
      </c>
      <c r="V92" s="201">
        <v>0.32</v>
      </c>
      <c r="W92" s="201">
        <v>0.7</v>
      </c>
      <c r="X92" s="201">
        <v>2.2400000000000002</v>
      </c>
      <c r="Y92" s="201">
        <v>0</v>
      </c>
      <c r="Z92" s="201">
        <v>2.11</v>
      </c>
      <c r="AA92" s="201">
        <v>1.37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16.72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18.77</v>
      </c>
      <c r="E93" s="201">
        <v>0</v>
      </c>
      <c r="F93" s="201">
        <v>0</v>
      </c>
      <c r="G93" s="201">
        <v>30.72</v>
      </c>
      <c r="H93" s="201">
        <v>0</v>
      </c>
      <c r="I93" s="201">
        <v>0</v>
      </c>
      <c r="J93" s="201">
        <v>39.47</v>
      </c>
      <c r="K93" s="201">
        <v>91.74</v>
      </c>
      <c r="L93" s="201">
        <v>0.3</v>
      </c>
      <c r="M93" s="201">
        <v>2.2000000000000002</v>
      </c>
      <c r="N93" s="201">
        <v>1.79</v>
      </c>
      <c r="O93" s="201">
        <v>2.5299999999999998</v>
      </c>
      <c r="P93" s="201">
        <v>3.57</v>
      </c>
      <c r="Q93" s="201">
        <v>0.17</v>
      </c>
      <c r="R93" s="201">
        <v>0.64</v>
      </c>
      <c r="S93" s="201">
        <v>0.4</v>
      </c>
      <c r="T93" s="201">
        <v>0</v>
      </c>
      <c r="U93" s="201">
        <v>2.0099999999999998</v>
      </c>
      <c r="V93" s="201">
        <v>0.32</v>
      </c>
      <c r="W93" s="201">
        <v>0.7</v>
      </c>
      <c r="X93" s="201">
        <v>2.2400000000000002</v>
      </c>
      <c r="Y93" s="201">
        <v>0</v>
      </c>
      <c r="Z93" s="201">
        <v>2.11</v>
      </c>
      <c r="AA93" s="201">
        <v>1.37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16.72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18.77</v>
      </c>
      <c r="E94" s="201">
        <v>0</v>
      </c>
      <c r="F94" s="201">
        <v>0</v>
      </c>
      <c r="G94" s="201">
        <v>30.72</v>
      </c>
      <c r="H94" s="201">
        <v>0</v>
      </c>
      <c r="I94" s="201">
        <v>0</v>
      </c>
      <c r="J94" s="201">
        <v>39.47</v>
      </c>
      <c r="K94" s="201">
        <v>91.74</v>
      </c>
      <c r="L94" s="201">
        <v>0.31</v>
      </c>
      <c r="M94" s="201">
        <v>2.2000000000000002</v>
      </c>
      <c r="N94" s="201">
        <v>1.79</v>
      </c>
      <c r="O94" s="201">
        <v>2.5299999999999998</v>
      </c>
      <c r="P94" s="201">
        <v>3.57</v>
      </c>
      <c r="Q94" s="201">
        <v>0.17</v>
      </c>
      <c r="R94" s="201">
        <v>0.64</v>
      </c>
      <c r="S94" s="201">
        <v>0.4</v>
      </c>
      <c r="T94" s="201">
        <v>0</v>
      </c>
      <c r="U94" s="201">
        <v>1.9</v>
      </c>
      <c r="V94" s="201">
        <v>0.32</v>
      </c>
      <c r="W94" s="201">
        <v>0.7</v>
      </c>
      <c r="X94" s="201">
        <v>2.2400000000000002</v>
      </c>
      <c r="Y94" s="201">
        <v>0</v>
      </c>
      <c r="Z94" s="201">
        <v>2.11</v>
      </c>
      <c r="AA94" s="201">
        <v>1.37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16.72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18.77</v>
      </c>
      <c r="E95" s="201">
        <v>0</v>
      </c>
      <c r="F95" s="201">
        <v>0</v>
      </c>
      <c r="G95" s="201">
        <v>30.72</v>
      </c>
      <c r="H95" s="201">
        <v>0</v>
      </c>
      <c r="I95" s="201">
        <v>0</v>
      </c>
      <c r="J95" s="201">
        <v>39.47</v>
      </c>
      <c r="K95" s="201">
        <v>91.74</v>
      </c>
      <c r="L95" s="201">
        <v>0.33</v>
      </c>
      <c r="M95" s="201">
        <v>2.2000000000000002</v>
      </c>
      <c r="N95" s="201">
        <v>1.79</v>
      </c>
      <c r="O95" s="201">
        <v>2.5299999999999998</v>
      </c>
      <c r="P95" s="201">
        <v>3.57</v>
      </c>
      <c r="Q95" s="201">
        <v>0.17</v>
      </c>
      <c r="R95" s="201">
        <v>0.64</v>
      </c>
      <c r="S95" s="201">
        <v>0.4</v>
      </c>
      <c r="T95" s="201">
        <v>0</v>
      </c>
      <c r="U95" s="201">
        <v>1.79</v>
      </c>
      <c r="V95" s="201">
        <v>0.32</v>
      </c>
      <c r="W95" s="201">
        <v>0.7</v>
      </c>
      <c r="X95" s="201">
        <v>2.2400000000000002</v>
      </c>
      <c r="Y95" s="201">
        <v>0</v>
      </c>
      <c r="Z95" s="201">
        <v>2.11</v>
      </c>
      <c r="AA95" s="201">
        <v>1.37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16.72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18.77</v>
      </c>
      <c r="E96" s="201">
        <v>0</v>
      </c>
      <c r="F96" s="201">
        <v>0</v>
      </c>
      <c r="G96" s="201">
        <v>30.72</v>
      </c>
      <c r="H96" s="201">
        <v>0</v>
      </c>
      <c r="I96" s="201">
        <v>0</v>
      </c>
      <c r="J96" s="201">
        <v>39.47</v>
      </c>
      <c r="K96" s="201">
        <v>120.7</v>
      </c>
      <c r="L96" s="201">
        <v>0.33</v>
      </c>
      <c r="M96" s="201">
        <v>2.2000000000000002</v>
      </c>
      <c r="N96" s="201">
        <v>1.79</v>
      </c>
      <c r="O96" s="201">
        <v>2.5299999999999998</v>
      </c>
      <c r="P96" s="201">
        <v>3.57</v>
      </c>
      <c r="Q96" s="201">
        <v>0.17</v>
      </c>
      <c r="R96" s="201">
        <v>0.64</v>
      </c>
      <c r="S96" s="201">
        <v>0.4</v>
      </c>
      <c r="T96" s="201">
        <v>0</v>
      </c>
      <c r="U96" s="201">
        <v>1.79</v>
      </c>
      <c r="V96" s="201">
        <v>0.32</v>
      </c>
      <c r="W96" s="201">
        <v>0.7</v>
      </c>
      <c r="X96" s="201">
        <v>2.2400000000000002</v>
      </c>
      <c r="Y96" s="201">
        <v>0</v>
      </c>
      <c r="Z96" s="201">
        <v>2.11</v>
      </c>
      <c r="AA96" s="201">
        <v>1.37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16.72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18.77</v>
      </c>
      <c r="E97" s="201">
        <v>0</v>
      </c>
      <c r="F97" s="201">
        <v>0</v>
      </c>
      <c r="G97" s="201">
        <v>30.72</v>
      </c>
      <c r="H97" s="201">
        <v>0</v>
      </c>
      <c r="I97" s="201">
        <v>0</v>
      </c>
      <c r="J97" s="201">
        <v>39.47</v>
      </c>
      <c r="K97" s="201">
        <v>120.7</v>
      </c>
      <c r="L97" s="201">
        <v>0.33</v>
      </c>
      <c r="M97" s="201">
        <v>2.2000000000000002</v>
      </c>
      <c r="N97" s="201">
        <v>1.79</v>
      </c>
      <c r="O97" s="201">
        <v>2.5299999999999998</v>
      </c>
      <c r="P97" s="201">
        <v>3.57</v>
      </c>
      <c r="Q97" s="201">
        <v>0.17</v>
      </c>
      <c r="R97" s="201">
        <v>0.64</v>
      </c>
      <c r="S97" s="201">
        <v>0.4</v>
      </c>
      <c r="T97" s="201">
        <v>0</v>
      </c>
      <c r="U97" s="201">
        <v>1.79</v>
      </c>
      <c r="V97" s="201">
        <v>0.44</v>
      </c>
      <c r="W97" s="201">
        <v>0.7</v>
      </c>
      <c r="X97" s="201">
        <v>2.2400000000000002</v>
      </c>
      <c r="Y97" s="201">
        <v>0</v>
      </c>
      <c r="Z97" s="201">
        <v>2.11</v>
      </c>
      <c r="AA97" s="201">
        <v>1.37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16.72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18.77</v>
      </c>
      <c r="E98" s="201">
        <v>0</v>
      </c>
      <c r="F98" s="201">
        <v>0</v>
      </c>
      <c r="G98" s="201">
        <v>30.72</v>
      </c>
      <c r="H98" s="201">
        <v>0</v>
      </c>
      <c r="I98" s="201">
        <v>0</v>
      </c>
      <c r="J98" s="201">
        <v>39.47</v>
      </c>
      <c r="K98" s="201">
        <v>168.98</v>
      </c>
      <c r="L98" s="201">
        <v>0.33</v>
      </c>
      <c r="M98" s="201">
        <v>2.2000000000000002</v>
      </c>
      <c r="N98" s="201">
        <v>1.79</v>
      </c>
      <c r="O98" s="201">
        <v>2.5299999999999998</v>
      </c>
      <c r="P98" s="201">
        <v>3.57</v>
      </c>
      <c r="Q98" s="201">
        <v>0.17</v>
      </c>
      <c r="R98" s="201">
        <v>0.64</v>
      </c>
      <c r="S98" s="201">
        <v>0.4</v>
      </c>
      <c r="T98" s="201">
        <v>0</v>
      </c>
      <c r="U98" s="201">
        <v>1.79</v>
      </c>
      <c r="V98" s="201">
        <v>0.44</v>
      </c>
      <c r="W98" s="201">
        <v>0.7</v>
      </c>
      <c r="X98" s="201">
        <v>2.2400000000000002</v>
      </c>
      <c r="Y98" s="201">
        <v>0</v>
      </c>
      <c r="Z98" s="201">
        <v>2.11</v>
      </c>
      <c r="AA98" s="201">
        <v>1.37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16.72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0.45199999999999985</v>
      </c>
      <c r="E99">
        <f t="shared" si="0"/>
        <v>0</v>
      </c>
      <c r="F99">
        <f t="shared" si="0"/>
        <v>0</v>
      </c>
      <c r="G99">
        <f t="shared" si="0"/>
        <v>0.73727999999999894</v>
      </c>
      <c r="H99">
        <f t="shared" si="0"/>
        <v>0</v>
      </c>
      <c r="I99">
        <f t="shared" si="0"/>
        <v>0</v>
      </c>
      <c r="J99">
        <f t="shared" si="0"/>
        <v>0.94727999999999801</v>
      </c>
      <c r="K99">
        <f t="shared" si="0"/>
        <v>3.2942749999999976</v>
      </c>
      <c r="L99">
        <f t="shared" si="0"/>
        <v>2.4149999999999994E-2</v>
      </c>
      <c r="M99">
        <f t="shared" si="0"/>
        <v>5.2799999999999916E-2</v>
      </c>
      <c r="N99">
        <f t="shared" si="0"/>
        <v>4.2959999999999998E-2</v>
      </c>
      <c r="O99">
        <f t="shared" si="0"/>
        <v>6.0720000000000017E-2</v>
      </c>
      <c r="P99">
        <f t="shared" si="0"/>
        <v>3.3547499999999966E-2</v>
      </c>
      <c r="Q99">
        <f t="shared" si="0"/>
        <v>1.9750000000000024E-2</v>
      </c>
      <c r="R99">
        <f t="shared" si="0"/>
        <v>5.5484999999999889E-2</v>
      </c>
      <c r="S99">
        <f t="shared" si="0"/>
        <v>4.7485000000000048E-2</v>
      </c>
      <c r="T99">
        <f t="shared" si="0"/>
        <v>0</v>
      </c>
      <c r="U99">
        <f t="shared" si="0"/>
        <v>5.0917499999999893E-2</v>
      </c>
      <c r="V99">
        <f t="shared" si="0"/>
        <v>9.8050000000000029E-3</v>
      </c>
      <c r="W99">
        <f t="shared" si="0"/>
        <v>3.6859999999999934E-2</v>
      </c>
      <c r="X99">
        <f t="shared" si="0"/>
        <v>0.11127000000000006</v>
      </c>
      <c r="Y99">
        <f t="shared" si="0"/>
        <v>0</v>
      </c>
      <c r="Z99">
        <f t="shared" si="0"/>
        <v>0.15130250000000012</v>
      </c>
      <c r="AA99">
        <f t="shared" si="0"/>
        <v>0.17718750000000003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0.38688499999999987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45371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39</v>
      </c>
      <c r="C29" s="94">
        <f>'IDT-1 Calculation'!DG29</f>
        <v>-16.510999999999999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-22.489000000000001</v>
      </c>
      <c r="G29" s="99">
        <f t="shared" si="0"/>
        <v>0</v>
      </c>
    </row>
    <row r="30" spans="1:7">
      <c r="A30" s="98" t="s">
        <v>72</v>
      </c>
      <c r="B30" s="94">
        <f>'IDT-1 Calculation'!DF30</f>
        <v>106</v>
      </c>
      <c r="C30" s="94">
        <f>'IDT-1 Calculation'!DG30</f>
        <v>-44.875999999999998</v>
      </c>
      <c r="D30" s="94">
        <f>'IDT-1 Calculation'!DH30</f>
        <v>0</v>
      </c>
      <c r="E30" s="94">
        <f>'IDT-1 Calculation'!DI30</f>
        <v>0</v>
      </c>
      <c r="F30" s="94">
        <f>'IDT-1 Calculation'!DJ30</f>
        <v>-61.124000000000002</v>
      </c>
      <c r="G30" s="99">
        <f t="shared" si="0"/>
        <v>0</v>
      </c>
    </row>
    <row r="31" spans="1:7">
      <c r="A31" s="98" t="s">
        <v>73</v>
      </c>
      <c r="B31" s="94">
        <f>'IDT-1 Calculation'!DF31</f>
        <v>155</v>
      </c>
      <c r="C31" s="94">
        <f>'IDT-1 Calculation'!DG31</f>
        <v>-65.620999999999995</v>
      </c>
      <c r="D31" s="94">
        <f>'IDT-1 Calculation'!DH31</f>
        <v>0</v>
      </c>
      <c r="E31" s="94">
        <f>'IDT-1 Calculation'!DI31</f>
        <v>0</v>
      </c>
      <c r="F31" s="94">
        <f>'IDT-1 Calculation'!DJ31</f>
        <v>-89.379000000000005</v>
      </c>
      <c r="G31" s="99">
        <f t="shared" si="0"/>
        <v>0</v>
      </c>
    </row>
    <row r="32" spans="1:7">
      <c r="A32" s="98" t="s">
        <v>74</v>
      </c>
      <c r="B32" s="94">
        <f>'IDT-1 Calculation'!DF32</f>
        <v>175</v>
      </c>
      <c r="C32" s="94">
        <f>'IDT-1 Calculation'!DG32</f>
        <v>-74.088999999999999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-100.911</v>
      </c>
      <c r="G32" s="99">
        <f t="shared" si="0"/>
        <v>0</v>
      </c>
    </row>
    <row r="33" spans="1:7">
      <c r="A33" s="98" t="s">
        <v>75</v>
      </c>
      <c r="B33" s="94">
        <f>'IDT-1 Calculation'!DF33</f>
        <v>170</v>
      </c>
      <c r="C33" s="94">
        <f>'IDT-1 Calculation'!DG33</f>
        <v>-71.971999999999994</v>
      </c>
      <c r="D33" s="94">
        <f>'IDT-1 Calculation'!DH33</f>
        <v>0</v>
      </c>
      <c r="E33" s="94">
        <f>'IDT-1 Calculation'!DI33</f>
        <v>0</v>
      </c>
      <c r="F33" s="94">
        <f>'IDT-1 Calculation'!DJ33</f>
        <v>-98.028000000000006</v>
      </c>
      <c r="G33" s="99">
        <f t="shared" si="0"/>
        <v>0</v>
      </c>
    </row>
    <row r="34" spans="1:7">
      <c r="A34" s="98" t="s">
        <v>76</v>
      </c>
      <c r="B34" s="94">
        <f>'IDT-1 Calculation'!DF34</f>
        <v>181</v>
      </c>
      <c r="C34" s="94">
        <f>'IDT-1 Calculation'!DG34</f>
        <v>-76.629000000000005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-104.371</v>
      </c>
      <c r="G34" s="99">
        <f t="shared" si="0"/>
        <v>0</v>
      </c>
    </row>
    <row r="35" spans="1:7">
      <c r="A35" s="98" t="s">
        <v>77</v>
      </c>
      <c r="B35" s="94">
        <f>'IDT-1 Calculation'!DF35</f>
        <v>181</v>
      </c>
      <c r="C35" s="94">
        <f>'IDT-1 Calculation'!DG35</f>
        <v>-74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-107</v>
      </c>
      <c r="G35" s="99">
        <f t="shared" si="0"/>
        <v>0</v>
      </c>
    </row>
    <row r="36" spans="1:7">
      <c r="A36" s="98" t="s">
        <v>78</v>
      </c>
      <c r="B36" s="94">
        <f>'IDT-1 Calculation'!DF36</f>
        <v>89</v>
      </c>
      <c r="C36" s="94">
        <f>'IDT-1 Calculation'!DG36</f>
        <v>-89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85</v>
      </c>
      <c r="C37" s="94">
        <f>'IDT-1 Calculation'!DG37</f>
        <v>-85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75</v>
      </c>
      <c r="C38" s="94">
        <f>'IDT-1 Calculation'!DG38</f>
        <v>-75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53</v>
      </c>
      <c r="C39" s="94">
        <f>'IDT-1 Calculation'!DG39</f>
        <v>-53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28</v>
      </c>
      <c r="C40" s="94">
        <f>'IDT-1 Calculation'!DG40</f>
        <v>-28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29</v>
      </c>
      <c r="C72" s="94">
        <f>'IDT-1 Calculation'!DG72</f>
        <v>-29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22</v>
      </c>
      <c r="C73" s="94">
        <f>'IDT-1 Calculation'!DG73</f>
        <v>-22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7</v>
      </c>
      <c r="C74" s="94">
        <f>'IDT-1 Calculation'!DG74</f>
        <v>-7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12</v>
      </c>
      <c r="C75" s="94">
        <f>'IDT-1 Calculation'!DG75</f>
        <v>-12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15</v>
      </c>
      <c r="C76" s="94">
        <f>'IDT-1 Calculation'!DG76</f>
        <v>-15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161.304</v>
      </c>
      <c r="C77" s="94">
        <f>'IDT-1 Calculation'!DG77</f>
        <v>-44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-117.304</v>
      </c>
      <c r="G77" s="99">
        <f t="shared" si="1"/>
        <v>0</v>
      </c>
    </row>
    <row r="78" spans="1:7">
      <c r="A78" s="98" t="s">
        <v>120</v>
      </c>
      <c r="B78" s="94">
        <f>'IDT-1 Calculation'!DF78</f>
        <v>155.53399999999999</v>
      </c>
      <c r="C78" s="94">
        <f>'IDT-1 Calculation'!DG78</f>
        <v>-44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-111.53400000000001</v>
      </c>
      <c r="G78" s="99">
        <f t="shared" si="1"/>
        <v>0</v>
      </c>
    </row>
    <row r="79" spans="1:7">
      <c r="A79" s="98" t="s">
        <v>121</v>
      </c>
      <c r="B79" s="94">
        <f>'IDT-1 Calculation'!DF79</f>
        <v>150.65</v>
      </c>
      <c r="C79" s="94">
        <f>'IDT-1 Calculation'!DG79</f>
        <v>-34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-116.65</v>
      </c>
      <c r="G79" s="99">
        <f t="shared" si="1"/>
        <v>0</v>
      </c>
    </row>
    <row r="80" spans="1:7">
      <c r="A80" s="98" t="s">
        <v>122</v>
      </c>
      <c r="B80" s="94">
        <f>'IDT-1 Calculation'!DF80</f>
        <v>131.881</v>
      </c>
      <c r="C80" s="94">
        <f>'IDT-1 Calculation'!DG80</f>
        <v>-24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-107.881</v>
      </c>
      <c r="G80" s="99">
        <f t="shared" si="1"/>
        <v>0</v>
      </c>
    </row>
    <row r="81" spans="1:7">
      <c r="A81" s="98" t="s">
        <v>123</v>
      </c>
      <c r="B81" s="94">
        <f>'IDT-1 Calculation'!DF81</f>
        <v>138.352</v>
      </c>
      <c r="C81" s="94">
        <f>'IDT-1 Calculation'!DG81</f>
        <v>-24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-114.352</v>
      </c>
      <c r="G81" s="99">
        <f t="shared" si="1"/>
        <v>0</v>
      </c>
    </row>
    <row r="82" spans="1:7">
      <c r="A82" s="98" t="s">
        <v>124</v>
      </c>
      <c r="B82" s="94">
        <f>'IDT-1 Calculation'!DF82</f>
        <v>158.71699999999998</v>
      </c>
      <c r="C82" s="94">
        <f>'IDT-1 Calculation'!DG82</f>
        <v>-34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-124.717</v>
      </c>
      <c r="G82" s="99">
        <f t="shared" si="1"/>
        <v>0</v>
      </c>
    </row>
    <row r="83" spans="1:7">
      <c r="A83" s="98" t="s">
        <v>125</v>
      </c>
      <c r="B83" s="94">
        <f>'IDT-1 Calculation'!DF83</f>
        <v>49</v>
      </c>
      <c r="C83" s="94">
        <f>'IDT-1 Calculation'!DG83</f>
        <v>-49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40</v>
      </c>
      <c r="C84" s="94">
        <f>'IDT-1 Calculation'!DG84</f>
        <v>-40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56</v>
      </c>
      <c r="C85" s="94">
        <f>'IDT-1 Calculation'!DG85</f>
        <v>-56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71</v>
      </c>
      <c r="C86" s="94">
        <f>'IDT-1 Calculation'!DG86</f>
        <v>-71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114</v>
      </c>
      <c r="C87" s="94">
        <f>'IDT-1 Calculation'!DG87</f>
        <v>-114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129</v>
      </c>
      <c r="C88" s="94">
        <f>'IDT-1 Calculation'!DG88</f>
        <v>-129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139</v>
      </c>
      <c r="C89" s="94">
        <f>'IDT-1 Calculation'!DG89</f>
        <v>-139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154</v>
      </c>
      <c r="C90" s="94">
        <f>'IDT-1 Calculation'!DG90</f>
        <v>-154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142</v>
      </c>
      <c r="C91" s="94">
        <f>'IDT-1 Calculation'!DG91</f>
        <v>-142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162</v>
      </c>
      <c r="C92" s="94">
        <f>'IDT-1 Calculation'!DG92</f>
        <v>-162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132</v>
      </c>
      <c r="C93" s="94">
        <f>'IDT-1 Calculation'!DG93</f>
        <v>-132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101</v>
      </c>
      <c r="C94" s="94">
        <f>'IDT-1 Calculation'!DG94</f>
        <v>-101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13</v>
      </c>
      <c r="C95" s="94">
        <f>'IDT-1 Calculation'!DG95</f>
        <v>-13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0.90510950000000012</v>
      </c>
      <c r="C99" s="110">
        <f>SUM(C3:C98)/4000</f>
        <v>-0.58617449999999993</v>
      </c>
      <c r="D99" s="110">
        <f>SUM(D3:D98)/4000</f>
        <v>0</v>
      </c>
      <c r="E99" s="110">
        <f>SUM(E3:E98)/4000</f>
        <v>0</v>
      </c>
      <c r="F99" s="110">
        <f>SUM(F3:F98)/4000</f>
        <v>-0.31893500000000008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10.86</v>
      </c>
      <c r="E3" s="201">
        <v>0</v>
      </c>
      <c r="F3" s="201">
        <v>0</v>
      </c>
      <c r="G3" s="201">
        <v>17.760000000000002</v>
      </c>
      <c r="H3" s="201">
        <v>0</v>
      </c>
      <c r="I3" s="201">
        <v>0</v>
      </c>
      <c r="J3" s="201">
        <v>22.83</v>
      </c>
      <c r="K3" s="201">
        <v>77.349999999999994</v>
      </c>
      <c r="L3" s="201">
        <v>10.91</v>
      </c>
      <c r="M3" s="201">
        <v>0</v>
      </c>
      <c r="N3" s="201">
        <v>1.05</v>
      </c>
      <c r="O3" s="201">
        <v>1.74</v>
      </c>
      <c r="P3" s="201">
        <v>2.15</v>
      </c>
      <c r="Q3" s="201">
        <v>0.11</v>
      </c>
      <c r="R3" s="201">
        <v>4.9800000000000004</v>
      </c>
      <c r="S3" s="201">
        <v>2.84</v>
      </c>
      <c r="T3" s="201">
        <v>0</v>
      </c>
      <c r="U3" s="201">
        <v>11.42</v>
      </c>
      <c r="V3" s="201">
        <v>0.08</v>
      </c>
      <c r="W3" s="201">
        <v>0.41</v>
      </c>
      <c r="X3" s="201">
        <v>1.29</v>
      </c>
      <c r="Y3" s="201">
        <v>0</v>
      </c>
      <c r="Z3" s="201">
        <v>1.22</v>
      </c>
      <c r="AA3" s="201">
        <v>11.32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10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10.86</v>
      </c>
      <c r="E4" s="201">
        <v>0</v>
      </c>
      <c r="F4" s="201">
        <v>0</v>
      </c>
      <c r="G4" s="201">
        <v>17.760000000000002</v>
      </c>
      <c r="H4" s="201">
        <v>0</v>
      </c>
      <c r="I4" s="201">
        <v>0</v>
      </c>
      <c r="J4" s="201">
        <v>22.83</v>
      </c>
      <c r="K4" s="201">
        <v>77.349999999999994</v>
      </c>
      <c r="L4" s="201">
        <v>10.66</v>
      </c>
      <c r="M4" s="201">
        <v>0</v>
      </c>
      <c r="N4" s="201">
        <v>1.05</v>
      </c>
      <c r="O4" s="201">
        <v>1.74</v>
      </c>
      <c r="P4" s="201">
        <v>2.15</v>
      </c>
      <c r="Q4" s="201">
        <v>0.1</v>
      </c>
      <c r="R4" s="201">
        <v>4.9800000000000004</v>
      </c>
      <c r="S4" s="201">
        <v>2.84</v>
      </c>
      <c r="T4" s="201">
        <v>0</v>
      </c>
      <c r="U4" s="201">
        <v>11.42</v>
      </c>
      <c r="V4" s="201">
        <v>0.08</v>
      </c>
      <c r="W4" s="201">
        <v>0.41</v>
      </c>
      <c r="X4" s="201">
        <v>1.29</v>
      </c>
      <c r="Y4" s="201">
        <v>0</v>
      </c>
      <c r="Z4" s="201">
        <v>1.22</v>
      </c>
      <c r="AA4" s="201">
        <v>11.32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10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10.86</v>
      </c>
      <c r="E5" s="201">
        <v>0</v>
      </c>
      <c r="F5" s="201">
        <v>0</v>
      </c>
      <c r="G5" s="201">
        <v>17.760000000000002</v>
      </c>
      <c r="H5" s="201">
        <v>0</v>
      </c>
      <c r="I5" s="201">
        <v>0</v>
      </c>
      <c r="J5" s="201">
        <v>22.83</v>
      </c>
      <c r="K5" s="201">
        <v>77.349999999999994</v>
      </c>
      <c r="L5" s="201">
        <v>10.66</v>
      </c>
      <c r="M5" s="201">
        <v>0</v>
      </c>
      <c r="N5" s="201">
        <v>1.05</v>
      </c>
      <c r="O5" s="201">
        <v>1.74</v>
      </c>
      <c r="P5" s="201">
        <v>2.15</v>
      </c>
      <c r="Q5" s="201">
        <v>0.1</v>
      </c>
      <c r="R5" s="201">
        <v>4.9800000000000004</v>
      </c>
      <c r="S5" s="201">
        <v>2.84</v>
      </c>
      <c r="T5" s="201">
        <v>0</v>
      </c>
      <c r="U5" s="201">
        <v>11.42</v>
      </c>
      <c r="V5" s="201">
        <v>0.08</v>
      </c>
      <c r="W5" s="201">
        <v>0.41</v>
      </c>
      <c r="X5" s="201">
        <v>1.29</v>
      </c>
      <c r="Y5" s="201">
        <v>0</v>
      </c>
      <c r="Z5" s="201">
        <v>1.22</v>
      </c>
      <c r="AA5" s="201">
        <v>11.32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10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10.86</v>
      </c>
      <c r="E6" s="201">
        <v>0</v>
      </c>
      <c r="F6" s="201">
        <v>0</v>
      </c>
      <c r="G6" s="201">
        <v>17.760000000000002</v>
      </c>
      <c r="H6" s="201">
        <v>0</v>
      </c>
      <c r="I6" s="201">
        <v>0</v>
      </c>
      <c r="J6" s="201">
        <v>22.83</v>
      </c>
      <c r="K6" s="201">
        <v>77.349999999999994</v>
      </c>
      <c r="L6" s="201">
        <v>10.66</v>
      </c>
      <c r="M6" s="201">
        <v>0</v>
      </c>
      <c r="N6" s="201">
        <v>1.05</v>
      </c>
      <c r="O6" s="201">
        <v>1.74</v>
      </c>
      <c r="P6" s="201">
        <v>2.15</v>
      </c>
      <c r="Q6" s="201">
        <v>0.04</v>
      </c>
      <c r="R6" s="201">
        <v>4.9800000000000004</v>
      </c>
      <c r="S6" s="201">
        <v>2.84</v>
      </c>
      <c r="T6" s="201">
        <v>0</v>
      </c>
      <c r="U6" s="201">
        <v>11.42</v>
      </c>
      <c r="V6" s="201">
        <v>0.08</v>
      </c>
      <c r="W6" s="201">
        <v>0.41</v>
      </c>
      <c r="X6" s="201">
        <v>1.29</v>
      </c>
      <c r="Y6" s="201">
        <v>0</v>
      </c>
      <c r="Z6" s="201">
        <v>1.22</v>
      </c>
      <c r="AA6" s="201">
        <v>11.32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10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10.86</v>
      </c>
      <c r="E7" s="201">
        <v>0</v>
      </c>
      <c r="F7" s="201">
        <v>0</v>
      </c>
      <c r="G7" s="201">
        <v>17.760000000000002</v>
      </c>
      <c r="H7" s="201">
        <v>0</v>
      </c>
      <c r="I7" s="201">
        <v>0</v>
      </c>
      <c r="J7" s="201">
        <v>22.83</v>
      </c>
      <c r="K7" s="201">
        <v>77.349999999999994</v>
      </c>
      <c r="L7" s="201">
        <v>10.66</v>
      </c>
      <c r="M7" s="201">
        <v>0</v>
      </c>
      <c r="N7" s="201">
        <v>1.05</v>
      </c>
      <c r="O7" s="201">
        <v>1.74</v>
      </c>
      <c r="P7" s="201">
        <v>2.15</v>
      </c>
      <c r="Q7" s="201">
        <v>0.1</v>
      </c>
      <c r="R7" s="201">
        <v>4.9800000000000004</v>
      </c>
      <c r="S7" s="201">
        <v>2.84</v>
      </c>
      <c r="T7" s="201">
        <v>0</v>
      </c>
      <c r="U7" s="201">
        <v>11.42</v>
      </c>
      <c r="V7" s="201">
        <v>0.08</v>
      </c>
      <c r="W7" s="201">
        <v>0.41</v>
      </c>
      <c r="X7" s="201">
        <v>1.29</v>
      </c>
      <c r="Y7" s="201">
        <v>0</v>
      </c>
      <c r="Z7" s="201">
        <v>1.22</v>
      </c>
      <c r="AA7" s="201">
        <v>11.32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10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10.86</v>
      </c>
      <c r="E8" s="201">
        <v>0</v>
      </c>
      <c r="F8" s="201">
        <v>0</v>
      </c>
      <c r="G8" s="201">
        <v>17.760000000000002</v>
      </c>
      <c r="H8" s="201">
        <v>0</v>
      </c>
      <c r="I8" s="201">
        <v>0</v>
      </c>
      <c r="J8" s="201">
        <v>22.83</v>
      </c>
      <c r="K8" s="201">
        <v>77.349999999999994</v>
      </c>
      <c r="L8" s="201">
        <v>10.66</v>
      </c>
      <c r="M8" s="201">
        <v>0</v>
      </c>
      <c r="N8" s="201">
        <v>1.05</v>
      </c>
      <c r="O8" s="201">
        <v>1.74</v>
      </c>
      <c r="P8" s="201">
        <v>2.15</v>
      </c>
      <c r="Q8" s="201">
        <v>0.1</v>
      </c>
      <c r="R8" s="201">
        <v>4.9800000000000004</v>
      </c>
      <c r="S8" s="201">
        <v>2.84</v>
      </c>
      <c r="T8" s="201">
        <v>0</v>
      </c>
      <c r="U8" s="201">
        <v>11.42</v>
      </c>
      <c r="V8" s="201">
        <v>0.08</v>
      </c>
      <c r="W8" s="201">
        <v>0.41</v>
      </c>
      <c r="X8" s="201">
        <v>1.29</v>
      </c>
      <c r="Y8" s="201">
        <v>0</v>
      </c>
      <c r="Z8" s="201">
        <v>1.22</v>
      </c>
      <c r="AA8" s="201">
        <v>11.32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10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10.86</v>
      </c>
      <c r="E9" s="201">
        <v>0</v>
      </c>
      <c r="F9" s="201">
        <v>0</v>
      </c>
      <c r="G9" s="201">
        <v>17.760000000000002</v>
      </c>
      <c r="H9" s="201">
        <v>0</v>
      </c>
      <c r="I9" s="201">
        <v>0</v>
      </c>
      <c r="J9" s="201">
        <v>22.83</v>
      </c>
      <c r="K9" s="201">
        <v>77.349999999999994</v>
      </c>
      <c r="L9" s="201">
        <v>10.66</v>
      </c>
      <c r="M9" s="201">
        <v>0</v>
      </c>
      <c r="N9" s="201">
        <v>1.05</v>
      </c>
      <c r="O9" s="201">
        <v>1.74</v>
      </c>
      <c r="P9" s="201">
        <v>2.15</v>
      </c>
      <c r="Q9" s="201">
        <v>0.1</v>
      </c>
      <c r="R9" s="201">
        <v>4.9800000000000004</v>
      </c>
      <c r="S9" s="201">
        <v>2.84</v>
      </c>
      <c r="T9" s="201">
        <v>0</v>
      </c>
      <c r="U9" s="201">
        <v>11.42</v>
      </c>
      <c r="V9" s="201">
        <v>0.08</v>
      </c>
      <c r="W9" s="201">
        <v>0.41</v>
      </c>
      <c r="X9" s="201">
        <v>1.29</v>
      </c>
      <c r="Y9" s="201">
        <v>0</v>
      </c>
      <c r="Z9" s="201">
        <v>18.93</v>
      </c>
      <c r="AA9" s="201">
        <v>11.32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10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10.86</v>
      </c>
      <c r="E10" s="201">
        <v>0</v>
      </c>
      <c r="F10" s="201">
        <v>0</v>
      </c>
      <c r="G10" s="201">
        <v>17.760000000000002</v>
      </c>
      <c r="H10" s="201">
        <v>0</v>
      </c>
      <c r="I10" s="201">
        <v>0</v>
      </c>
      <c r="J10" s="201">
        <v>22.83</v>
      </c>
      <c r="K10" s="201">
        <v>77.349999999999994</v>
      </c>
      <c r="L10" s="201">
        <v>10.66</v>
      </c>
      <c r="M10" s="201">
        <v>0</v>
      </c>
      <c r="N10" s="201">
        <v>1.05</v>
      </c>
      <c r="O10" s="201">
        <v>1.74</v>
      </c>
      <c r="P10" s="201">
        <v>2.15</v>
      </c>
      <c r="Q10" s="201">
        <v>0.1</v>
      </c>
      <c r="R10" s="201">
        <v>4.9800000000000004</v>
      </c>
      <c r="S10" s="201">
        <v>2.84</v>
      </c>
      <c r="T10" s="201">
        <v>0</v>
      </c>
      <c r="U10" s="201">
        <v>11.42</v>
      </c>
      <c r="V10" s="201">
        <v>0.08</v>
      </c>
      <c r="W10" s="201">
        <v>0.41</v>
      </c>
      <c r="X10" s="201">
        <v>1.29</v>
      </c>
      <c r="Y10" s="201">
        <v>0</v>
      </c>
      <c r="Z10" s="201">
        <v>18.93</v>
      </c>
      <c r="AA10" s="201">
        <v>11.33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10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10.96</v>
      </c>
      <c r="E11" s="201">
        <v>0</v>
      </c>
      <c r="F11" s="201">
        <v>0</v>
      </c>
      <c r="G11" s="201">
        <v>17.760000000000002</v>
      </c>
      <c r="H11" s="201">
        <v>0</v>
      </c>
      <c r="I11" s="201">
        <v>0</v>
      </c>
      <c r="J11" s="201">
        <v>22.83</v>
      </c>
      <c r="K11" s="201">
        <v>77.349999999999994</v>
      </c>
      <c r="L11" s="201">
        <v>10.66</v>
      </c>
      <c r="M11" s="201">
        <v>0</v>
      </c>
      <c r="N11" s="201">
        <v>1.05</v>
      </c>
      <c r="O11" s="201">
        <v>1.74</v>
      </c>
      <c r="P11" s="201">
        <v>2.15</v>
      </c>
      <c r="Q11" s="201">
        <v>0.32</v>
      </c>
      <c r="R11" s="201">
        <v>4.9800000000000004</v>
      </c>
      <c r="S11" s="201">
        <v>2.84</v>
      </c>
      <c r="T11" s="201">
        <v>0</v>
      </c>
      <c r="U11" s="201">
        <v>11.42</v>
      </c>
      <c r="V11" s="201">
        <v>0.08</v>
      </c>
      <c r="W11" s="201">
        <v>0.41</v>
      </c>
      <c r="X11" s="201">
        <v>1.29</v>
      </c>
      <c r="Y11" s="201">
        <v>0</v>
      </c>
      <c r="Z11" s="201">
        <v>18.93</v>
      </c>
      <c r="AA11" s="201">
        <v>11.32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10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10.96</v>
      </c>
      <c r="E12" s="201">
        <v>0</v>
      </c>
      <c r="F12" s="201">
        <v>0</v>
      </c>
      <c r="G12" s="201">
        <v>17.760000000000002</v>
      </c>
      <c r="H12" s="201">
        <v>0</v>
      </c>
      <c r="I12" s="201">
        <v>0</v>
      </c>
      <c r="J12" s="201">
        <v>22.83</v>
      </c>
      <c r="K12" s="201">
        <v>77.349999999999994</v>
      </c>
      <c r="L12" s="201">
        <v>10.66</v>
      </c>
      <c r="M12" s="201">
        <v>0</v>
      </c>
      <c r="N12" s="201">
        <v>1.05</v>
      </c>
      <c r="O12" s="201">
        <v>1.74</v>
      </c>
      <c r="P12" s="201">
        <v>2.15</v>
      </c>
      <c r="Q12" s="201">
        <v>0.1</v>
      </c>
      <c r="R12" s="201">
        <v>4.9800000000000004</v>
      </c>
      <c r="S12" s="201">
        <v>2.84</v>
      </c>
      <c r="T12" s="201">
        <v>0</v>
      </c>
      <c r="U12" s="201">
        <v>11.42</v>
      </c>
      <c r="V12" s="201">
        <v>0.08</v>
      </c>
      <c r="W12" s="201">
        <v>0.41</v>
      </c>
      <c r="X12" s="201">
        <v>1.29</v>
      </c>
      <c r="Y12" s="201">
        <v>0</v>
      </c>
      <c r="Z12" s="201">
        <v>18.93</v>
      </c>
      <c r="AA12" s="201">
        <v>11.32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10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10.96</v>
      </c>
      <c r="E13" s="201">
        <v>0</v>
      </c>
      <c r="F13" s="201">
        <v>0</v>
      </c>
      <c r="G13" s="201">
        <v>17.760000000000002</v>
      </c>
      <c r="H13" s="201">
        <v>0</v>
      </c>
      <c r="I13" s="201">
        <v>0</v>
      </c>
      <c r="J13" s="201">
        <v>22.83</v>
      </c>
      <c r="K13" s="201">
        <v>75.150000000000006</v>
      </c>
      <c r="L13" s="201">
        <v>10.66</v>
      </c>
      <c r="M13" s="201">
        <v>0</v>
      </c>
      <c r="N13" s="201">
        <v>1.05</v>
      </c>
      <c r="O13" s="201">
        <v>1.74</v>
      </c>
      <c r="P13" s="201">
        <v>2.15</v>
      </c>
      <c r="Q13" s="201">
        <v>0.1</v>
      </c>
      <c r="R13" s="201">
        <v>4.9800000000000004</v>
      </c>
      <c r="S13" s="201">
        <v>2.84</v>
      </c>
      <c r="T13" s="201">
        <v>0</v>
      </c>
      <c r="U13" s="201">
        <v>11.42</v>
      </c>
      <c r="V13" s="201">
        <v>0.08</v>
      </c>
      <c r="W13" s="201">
        <v>0.41</v>
      </c>
      <c r="X13" s="201">
        <v>1.29</v>
      </c>
      <c r="Y13" s="201">
        <v>0</v>
      </c>
      <c r="Z13" s="201">
        <v>18.63</v>
      </c>
      <c r="AA13" s="201">
        <v>11.12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10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10.96</v>
      </c>
      <c r="E14" s="201">
        <v>0</v>
      </c>
      <c r="F14" s="201">
        <v>0</v>
      </c>
      <c r="G14" s="201">
        <v>17.760000000000002</v>
      </c>
      <c r="H14" s="201">
        <v>0</v>
      </c>
      <c r="I14" s="201">
        <v>0</v>
      </c>
      <c r="J14" s="201">
        <v>22.83</v>
      </c>
      <c r="K14" s="201">
        <v>75.150000000000006</v>
      </c>
      <c r="L14" s="201">
        <v>10.66</v>
      </c>
      <c r="M14" s="201">
        <v>0</v>
      </c>
      <c r="N14" s="201">
        <v>1.05</v>
      </c>
      <c r="O14" s="201">
        <v>1.74</v>
      </c>
      <c r="P14" s="201">
        <v>2.15</v>
      </c>
      <c r="Q14" s="201">
        <v>0.1</v>
      </c>
      <c r="R14" s="201">
        <v>4.9800000000000004</v>
      </c>
      <c r="S14" s="201">
        <v>2.84</v>
      </c>
      <c r="T14" s="201">
        <v>0</v>
      </c>
      <c r="U14" s="201">
        <v>11.42</v>
      </c>
      <c r="V14" s="201">
        <v>0.08</v>
      </c>
      <c r="W14" s="201">
        <v>0.41</v>
      </c>
      <c r="X14" s="201">
        <v>1.29</v>
      </c>
      <c r="Y14" s="201">
        <v>0</v>
      </c>
      <c r="Z14" s="201">
        <v>18.63</v>
      </c>
      <c r="AA14" s="201">
        <v>11.12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10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10.96</v>
      </c>
      <c r="E15" s="201">
        <v>0</v>
      </c>
      <c r="F15" s="201">
        <v>0</v>
      </c>
      <c r="G15" s="201">
        <v>17.760000000000002</v>
      </c>
      <c r="H15" s="201">
        <v>0</v>
      </c>
      <c r="I15" s="201">
        <v>0</v>
      </c>
      <c r="J15" s="201">
        <v>22.83</v>
      </c>
      <c r="K15" s="201">
        <v>77.14</v>
      </c>
      <c r="L15" s="201">
        <v>10.66</v>
      </c>
      <c r="M15" s="201">
        <v>0</v>
      </c>
      <c r="N15" s="201">
        <v>1.05</v>
      </c>
      <c r="O15" s="201">
        <v>1.74</v>
      </c>
      <c r="P15" s="201">
        <v>2.15</v>
      </c>
      <c r="Q15" s="201">
        <v>0.09</v>
      </c>
      <c r="R15" s="201">
        <v>4.9800000000000004</v>
      </c>
      <c r="S15" s="201">
        <v>2.84</v>
      </c>
      <c r="T15" s="201">
        <v>0</v>
      </c>
      <c r="U15" s="201">
        <v>11.42</v>
      </c>
      <c r="V15" s="201">
        <v>0</v>
      </c>
      <c r="W15" s="201">
        <v>0.41</v>
      </c>
      <c r="X15" s="201">
        <v>1.29</v>
      </c>
      <c r="Y15" s="201">
        <v>0</v>
      </c>
      <c r="Z15" s="201">
        <v>18.93</v>
      </c>
      <c r="AA15" s="201">
        <v>11.32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10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10.96</v>
      </c>
      <c r="E16" s="201">
        <v>0</v>
      </c>
      <c r="F16" s="201">
        <v>0</v>
      </c>
      <c r="G16" s="201">
        <v>17.760000000000002</v>
      </c>
      <c r="H16" s="201">
        <v>0</v>
      </c>
      <c r="I16" s="201">
        <v>0</v>
      </c>
      <c r="J16" s="201">
        <v>22.83</v>
      </c>
      <c r="K16" s="201">
        <v>77.14</v>
      </c>
      <c r="L16" s="201">
        <v>10.66</v>
      </c>
      <c r="M16" s="201">
        <v>0</v>
      </c>
      <c r="N16" s="201">
        <v>1.05</v>
      </c>
      <c r="O16" s="201">
        <v>1.74</v>
      </c>
      <c r="P16" s="201">
        <v>2.15</v>
      </c>
      <c r="Q16" s="201">
        <v>0.09</v>
      </c>
      <c r="R16" s="201">
        <v>4.9800000000000004</v>
      </c>
      <c r="S16" s="201">
        <v>2.84</v>
      </c>
      <c r="T16" s="201">
        <v>0</v>
      </c>
      <c r="U16" s="201">
        <v>11.42</v>
      </c>
      <c r="V16" s="201">
        <v>0</v>
      </c>
      <c r="W16" s="201">
        <v>0.41</v>
      </c>
      <c r="X16" s="201">
        <v>1.29</v>
      </c>
      <c r="Y16" s="201">
        <v>0</v>
      </c>
      <c r="Z16" s="201">
        <v>18.93</v>
      </c>
      <c r="AA16" s="201">
        <v>11.32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10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10.96</v>
      </c>
      <c r="E17" s="201">
        <v>0</v>
      </c>
      <c r="F17" s="201">
        <v>0</v>
      </c>
      <c r="G17" s="201">
        <v>17.760000000000002</v>
      </c>
      <c r="H17" s="201">
        <v>0</v>
      </c>
      <c r="I17" s="201">
        <v>0</v>
      </c>
      <c r="J17" s="201">
        <v>22.83</v>
      </c>
      <c r="K17" s="201">
        <v>77.14</v>
      </c>
      <c r="L17" s="201">
        <v>10.66</v>
      </c>
      <c r="M17" s="201">
        <v>0</v>
      </c>
      <c r="N17" s="201">
        <v>1.05</v>
      </c>
      <c r="O17" s="201">
        <v>1.74</v>
      </c>
      <c r="P17" s="201">
        <v>2.15</v>
      </c>
      <c r="Q17" s="201">
        <v>0.09</v>
      </c>
      <c r="R17" s="201">
        <v>4.9800000000000004</v>
      </c>
      <c r="S17" s="201">
        <v>2.84</v>
      </c>
      <c r="T17" s="201">
        <v>0</v>
      </c>
      <c r="U17" s="201">
        <v>11.42</v>
      </c>
      <c r="V17" s="201">
        <v>0</v>
      </c>
      <c r="W17" s="201">
        <v>0.41</v>
      </c>
      <c r="X17" s="201">
        <v>1.29</v>
      </c>
      <c r="Y17" s="201">
        <v>0</v>
      </c>
      <c r="Z17" s="201">
        <v>18.93</v>
      </c>
      <c r="AA17" s="201">
        <v>11.32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10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10.96</v>
      </c>
      <c r="E18" s="201">
        <v>0</v>
      </c>
      <c r="F18" s="201">
        <v>0</v>
      </c>
      <c r="G18" s="201">
        <v>17.760000000000002</v>
      </c>
      <c r="H18" s="201">
        <v>0</v>
      </c>
      <c r="I18" s="201">
        <v>0</v>
      </c>
      <c r="J18" s="201">
        <v>22.83</v>
      </c>
      <c r="K18" s="201">
        <v>77.14</v>
      </c>
      <c r="L18" s="201">
        <v>10.66</v>
      </c>
      <c r="M18" s="201">
        <v>0</v>
      </c>
      <c r="N18" s="201">
        <v>1.05</v>
      </c>
      <c r="O18" s="201">
        <v>1.74</v>
      </c>
      <c r="P18" s="201">
        <v>2.15</v>
      </c>
      <c r="Q18" s="201">
        <v>0.09</v>
      </c>
      <c r="R18" s="201">
        <v>4.9800000000000004</v>
      </c>
      <c r="S18" s="201">
        <v>2.84</v>
      </c>
      <c r="T18" s="201">
        <v>0</v>
      </c>
      <c r="U18" s="201">
        <v>11.42</v>
      </c>
      <c r="V18" s="201">
        <v>0</v>
      </c>
      <c r="W18" s="201">
        <v>0.41</v>
      </c>
      <c r="X18" s="201">
        <v>1.29</v>
      </c>
      <c r="Y18" s="201">
        <v>0</v>
      </c>
      <c r="Z18" s="201">
        <v>18.93</v>
      </c>
      <c r="AA18" s="201">
        <v>11.32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10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10.96</v>
      </c>
      <c r="E19" s="201">
        <v>0</v>
      </c>
      <c r="F19" s="201">
        <v>0</v>
      </c>
      <c r="G19" s="201">
        <v>17.760000000000002</v>
      </c>
      <c r="H19" s="201">
        <v>0</v>
      </c>
      <c r="I19" s="201">
        <v>0</v>
      </c>
      <c r="J19" s="201">
        <v>22.83</v>
      </c>
      <c r="K19" s="201">
        <v>77.14</v>
      </c>
      <c r="L19" s="201">
        <v>10.66</v>
      </c>
      <c r="M19" s="201">
        <v>0</v>
      </c>
      <c r="N19" s="201">
        <v>1.05</v>
      </c>
      <c r="O19" s="201">
        <v>1.74</v>
      </c>
      <c r="P19" s="201">
        <v>2.15</v>
      </c>
      <c r="Q19" s="201">
        <v>0.09</v>
      </c>
      <c r="R19" s="201">
        <v>4.9800000000000004</v>
      </c>
      <c r="S19" s="201">
        <v>2.84</v>
      </c>
      <c r="T19" s="201">
        <v>0</v>
      </c>
      <c r="U19" s="201">
        <v>11.42</v>
      </c>
      <c r="V19" s="201">
        <v>0</v>
      </c>
      <c r="W19" s="201">
        <v>0.41</v>
      </c>
      <c r="X19" s="201">
        <v>1.29</v>
      </c>
      <c r="Y19" s="201">
        <v>0</v>
      </c>
      <c r="Z19" s="201">
        <v>18.93</v>
      </c>
      <c r="AA19" s="201">
        <v>11.32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10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10.96</v>
      </c>
      <c r="E20" s="201">
        <v>0</v>
      </c>
      <c r="F20" s="201">
        <v>0</v>
      </c>
      <c r="G20" s="201">
        <v>17.760000000000002</v>
      </c>
      <c r="H20" s="201">
        <v>0</v>
      </c>
      <c r="I20" s="201">
        <v>0</v>
      </c>
      <c r="J20" s="201">
        <v>22.83</v>
      </c>
      <c r="K20" s="201">
        <v>77.14</v>
      </c>
      <c r="L20" s="201">
        <v>10.66</v>
      </c>
      <c r="M20" s="201">
        <v>0</v>
      </c>
      <c r="N20" s="201">
        <v>1.05</v>
      </c>
      <c r="O20" s="201">
        <v>1.74</v>
      </c>
      <c r="P20" s="201">
        <v>2.15</v>
      </c>
      <c r="Q20" s="201">
        <v>0.09</v>
      </c>
      <c r="R20" s="201">
        <v>4.9800000000000004</v>
      </c>
      <c r="S20" s="201">
        <v>2.84</v>
      </c>
      <c r="T20" s="201">
        <v>0</v>
      </c>
      <c r="U20" s="201">
        <v>11.42</v>
      </c>
      <c r="V20" s="201">
        <v>0.08</v>
      </c>
      <c r="W20" s="201">
        <v>0.41</v>
      </c>
      <c r="X20" s="201">
        <v>1.29</v>
      </c>
      <c r="Y20" s="201">
        <v>0</v>
      </c>
      <c r="Z20" s="201">
        <v>18.93</v>
      </c>
      <c r="AA20" s="201">
        <v>11.32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10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10.96</v>
      </c>
      <c r="E21" s="201">
        <v>0</v>
      </c>
      <c r="F21" s="201">
        <v>0</v>
      </c>
      <c r="G21" s="201">
        <v>17.760000000000002</v>
      </c>
      <c r="H21" s="201">
        <v>0</v>
      </c>
      <c r="I21" s="201">
        <v>0</v>
      </c>
      <c r="J21" s="201">
        <v>22.83</v>
      </c>
      <c r="K21" s="201">
        <v>85.05</v>
      </c>
      <c r="L21" s="201">
        <v>10.66</v>
      </c>
      <c r="M21" s="201">
        <v>0</v>
      </c>
      <c r="N21" s="201">
        <v>1.05</v>
      </c>
      <c r="O21" s="201">
        <v>1.74</v>
      </c>
      <c r="P21" s="201">
        <v>2.15</v>
      </c>
      <c r="Q21" s="201">
        <v>0.1</v>
      </c>
      <c r="R21" s="201">
        <v>4.9800000000000004</v>
      </c>
      <c r="S21" s="201">
        <v>2.9</v>
      </c>
      <c r="T21" s="201">
        <v>0</v>
      </c>
      <c r="U21" s="201">
        <v>11.42</v>
      </c>
      <c r="V21" s="201">
        <v>0.08</v>
      </c>
      <c r="W21" s="201">
        <v>0.41</v>
      </c>
      <c r="X21" s="201">
        <v>1.29</v>
      </c>
      <c r="Y21" s="201">
        <v>0</v>
      </c>
      <c r="Z21" s="201">
        <v>18.93</v>
      </c>
      <c r="AA21" s="201">
        <v>11.32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10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10.96</v>
      </c>
      <c r="E22" s="201">
        <v>0</v>
      </c>
      <c r="F22" s="201">
        <v>0</v>
      </c>
      <c r="G22" s="201">
        <v>17.760000000000002</v>
      </c>
      <c r="H22" s="201">
        <v>0</v>
      </c>
      <c r="I22" s="201">
        <v>0</v>
      </c>
      <c r="J22" s="201">
        <v>22.83</v>
      </c>
      <c r="K22" s="201">
        <v>83.64</v>
      </c>
      <c r="L22" s="201">
        <v>10.66</v>
      </c>
      <c r="M22" s="201">
        <v>0</v>
      </c>
      <c r="N22" s="201">
        <v>1.05</v>
      </c>
      <c r="O22" s="201">
        <v>1.74</v>
      </c>
      <c r="P22" s="201">
        <v>2.15</v>
      </c>
      <c r="Q22" s="201">
        <v>0.1</v>
      </c>
      <c r="R22" s="201">
        <v>4.9800000000000004</v>
      </c>
      <c r="S22" s="201">
        <v>2.84</v>
      </c>
      <c r="T22" s="201">
        <v>0</v>
      </c>
      <c r="U22" s="201">
        <v>11.42</v>
      </c>
      <c r="V22" s="201">
        <v>0.08</v>
      </c>
      <c r="W22" s="201">
        <v>0.41</v>
      </c>
      <c r="X22" s="201">
        <v>1.29</v>
      </c>
      <c r="Y22" s="201">
        <v>0</v>
      </c>
      <c r="Z22" s="201">
        <v>18.93</v>
      </c>
      <c r="AA22" s="201">
        <v>11.32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10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10.96</v>
      </c>
      <c r="E23" s="201">
        <v>0</v>
      </c>
      <c r="F23" s="201">
        <v>0</v>
      </c>
      <c r="G23" s="201">
        <v>17.760000000000002</v>
      </c>
      <c r="H23" s="201">
        <v>0</v>
      </c>
      <c r="I23" s="201">
        <v>0</v>
      </c>
      <c r="J23" s="201">
        <v>22.83</v>
      </c>
      <c r="K23" s="201">
        <v>77.349999999999994</v>
      </c>
      <c r="L23" s="201">
        <v>10.66</v>
      </c>
      <c r="M23" s="201">
        <v>0</v>
      </c>
      <c r="N23" s="201">
        <v>1.05</v>
      </c>
      <c r="O23" s="201">
        <v>1.74</v>
      </c>
      <c r="P23" s="201">
        <v>2.15</v>
      </c>
      <c r="Q23" s="201">
        <v>0.1</v>
      </c>
      <c r="R23" s="201">
        <v>4.9800000000000004</v>
      </c>
      <c r="S23" s="201">
        <v>2.84</v>
      </c>
      <c r="T23" s="201">
        <v>0</v>
      </c>
      <c r="U23" s="201">
        <v>11.42</v>
      </c>
      <c r="V23" s="201">
        <v>0.08</v>
      </c>
      <c r="W23" s="201">
        <v>0.41</v>
      </c>
      <c r="X23" s="201">
        <v>1.29</v>
      </c>
      <c r="Y23" s="201">
        <v>0</v>
      </c>
      <c r="Z23" s="201">
        <v>18.93</v>
      </c>
      <c r="AA23" s="201">
        <v>11.32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10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10.96</v>
      </c>
      <c r="E24" s="201">
        <v>0</v>
      </c>
      <c r="F24" s="201">
        <v>0</v>
      </c>
      <c r="G24" s="201">
        <v>17.760000000000002</v>
      </c>
      <c r="H24" s="201">
        <v>0</v>
      </c>
      <c r="I24" s="201">
        <v>0</v>
      </c>
      <c r="J24" s="201">
        <v>22.83</v>
      </c>
      <c r="K24" s="201">
        <v>77.349999999999994</v>
      </c>
      <c r="L24" s="201">
        <v>10.66</v>
      </c>
      <c r="M24" s="201">
        <v>0</v>
      </c>
      <c r="N24" s="201">
        <v>1.05</v>
      </c>
      <c r="O24" s="201">
        <v>1.74</v>
      </c>
      <c r="P24" s="201">
        <v>2.15</v>
      </c>
      <c r="Q24" s="201">
        <v>0.1</v>
      </c>
      <c r="R24" s="201">
        <v>4.9800000000000004</v>
      </c>
      <c r="S24" s="201">
        <v>2.84</v>
      </c>
      <c r="T24" s="201">
        <v>0</v>
      </c>
      <c r="U24" s="201">
        <v>11.42</v>
      </c>
      <c r="V24" s="201">
        <v>0.08</v>
      </c>
      <c r="W24" s="201">
        <v>0.41</v>
      </c>
      <c r="X24" s="201">
        <v>1.29</v>
      </c>
      <c r="Y24" s="201">
        <v>0</v>
      </c>
      <c r="Z24" s="201">
        <v>18.93</v>
      </c>
      <c r="AA24" s="201">
        <v>11.32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10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10.96</v>
      </c>
      <c r="E25" s="201">
        <v>0</v>
      </c>
      <c r="F25" s="201">
        <v>0</v>
      </c>
      <c r="G25" s="201">
        <v>17.760000000000002</v>
      </c>
      <c r="H25" s="201">
        <v>0</v>
      </c>
      <c r="I25" s="201">
        <v>0</v>
      </c>
      <c r="J25" s="201">
        <v>22.83</v>
      </c>
      <c r="K25" s="201">
        <v>77.349999999999994</v>
      </c>
      <c r="L25" s="201">
        <v>10.66</v>
      </c>
      <c r="M25" s="201">
        <v>0</v>
      </c>
      <c r="N25" s="201">
        <v>1.05</v>
      </c>
      <c r="O25" s="201">
        <v>1.74</v>
      </c>
      <c r="P25" s="201">
        <v>2.15</v>
      </c>
      <c r="Q25" s="201">
        <v>0.1</v>
      </c>
      <c r="R25" s="201">
        <v>4.9800000000000004</v>
      </c>
      <c r="S25" s="201">
        <v>2.84</v>
      </c>
      <c r="T25" s="201">
        <v>0</v>
      </c>
      <c r="U25" s="201">
        <v>11.42</v>
      </c>
      <c r="V25" s="201">
        <v>0.08</v>
      </c>
      <c r="W25" s="201">
        <v>0.41</v>
      </c>
      <c r="X25" s="201">
        <v>1.29</v>
      </c>
      <c r="Y25" s="201">
        <v>0</v>
      </c>
      <c r="Z25" s="201">
        <v>18.93</v>
      </c>
      <c r="AA25" s="201">
        <v>11.32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10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10.96</v>
      </c>
      <c r="E26" s="201">
        <v>0</v>
      </c>
      <c r="F26" s="201">
        <v>0</v>
      </c>
      <c r="G26" s="201">
        <v>17.760000000000002</v>
      </c>
      <c r="H26" s="201">
        <v>0</v>
      </c>
      <c r="I26" s="201">
        <v>0</v>
      </c>
      <c r="J26" s="201">
        <v>22.83</v>
      </c>
      <c r="K26" s="201">
        <v>77.349999999999994</v>
      </c>
      <c r="L26" s="201">
        <v>10.66</v>
      </c>
      <c r="M26" s="201">
        <v>0</v>
      </c>
      <c r="N26" s="201">
        <v>1.05</v>
      </c>
      <c r="O26" s="201">
        <v>1.74</v>
      </c>
      <c r="P26" s="201">
        <v>2.15</v>
      </c>
      <c r="Q26" s="201">
        <v>0.1</v>
      </c>
      <c r="R26" s="201">
        <v>4.9800000000000004</v>
      </c>
      <c r="S26" s="201">
        <v>2.84</v>
      </c>
      <c r="T26" s="201">
        <v>0</v>
      </c>
      <c r="U26" s="201">
        <v>11.42</v>
      </c>
      <c r="V26" s="201">
        <v>0.08</v>
      </c>
      <c r="W26" s="201">
        <v>0.41</v>
      </c>
      <c r="X26" s="201">
        <v>1.29</v>
      </c>
      <c r="Y26" s="201">
        <v>0</v>
      </c>
      <c r="Z26" s="201">
        <v>18.93</v>
      </c>
      <c r="AA26" s="201">
        <v>11.32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10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10.96</v>
      </c>
      <c r="E27" s="201">
        <v>0</v>
      </c>
      <c r="F27" s="201">
        <v>0</v>
      </c>
      <c r="G27" s="201">
        <v>17.760000000000002</v>
      </c>
      <c r="H27" s="201">
        <v>0</v>
      </c>
      <c r="I27" s="201">
        <v>0</v>
      </c>
      <c r="J27" s="201">
        <v>22.83</v>
      </c>
      <c r="K27" s="201">
        <v>77.349999999999994</v>
      </c>
      <c r="L27" s="201">
        <v>10.66</v>
      </c>
      <c r="M27" s="201">
        <v>0</v>
      </c>
      <c r="N27" s="201">
        <v>1.05</v>
      </c>
      <c r="O27" s="201">
        <v>1.74</v>
      </c>
      <c r="P27" s="201">
        <v>2.15</v>
      </c>
      <c r="Q27" s="201">
        <v>0.1</v>
      </c>
      <c r="R27" s="201">
        <v>4.9800000000000004</v>
      </c>
      <c r="S27" s="201">
        <v>2.84</v>
      </c>
      <c r="T27" s="201">
        <v>0</v>
      </c>
      <c r="U27" s="201">
        <v>11.42</v>
      </c>
      <c r="V27" s="201">
        <v>0.08</v>
      </c>
      <c r="W27" s="201">
        <v>0.41</v>
      </c>
      <c r="X27" s="201">
        <v>1.29</v>
      </c>
      <c r="Y27" s="201">
        <v>0</v>
      </c>
      <c r="Z27" s="201">
        <v>1.22</v>
      </c>
      <c r="AA27" s="201">
        <v>11.32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12.01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10.96</v>
      </c>
      <c r="E28" s="201">
        <v>0</v>
      </c>
      <c r="F28" s="201">
        <v>0</v>
      </c>
      <c r="G28" s="201">
        <v>17.760000000000002</v>
      </c>
      <c r="H28" s="201">
        <v>0</v>
      </c>
      <c r="I28" s="201">
        <v>0</v>
      </c>
      <c r="J28" s="201">
        <v>22.83</v>
      </c>
      <c r="K28" s="201">
        <v>77.349999999999994</v>
      </c>
      <c r="L28" s="201">
        <v>12.12</v>
      </c>
      <c r="M28" s="201">
        <v>0</v>
      </c>
      <c r="N28" s="201">
        <v>1.05</v>
      </c>
      <c r="O28" s="201">
        <v>1.74</v>
      </c>
      <c r="P28" s="201">
        <v>2.15</v>
      </c>
      <c r="Q28" s="201">
        <v>0.1</v>
      </c>
      <c r="R28" s="201">
        <v>4.9800000000000004</v>
      </c>
      <c r="S28" s="201">
        <v>2.84</v>
      </c>
      <c r="T28" s="201">
        <v>0</v>
      </c>
      <c r="U28" s="201">
        <v>11.42</v>
      </c>
      <c r="V28" s="201">
        <v>0.08</v>
      </c>
      <c r="W28" s="201">
        <v>0.41</v>
      </c>
      <c r="X28" s="201">
        <v>1.29</v>
      </c>
      <c r="Y28" s="201">
        <v>0</v>
      </c>
      <c r="Z28" s="201">
        <v>1.22</v>
      </c>
      <c r="AA28" s="201">
        <v>11.32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12.01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10.96</v>
      </c>
      <c r="E29" s="201">
        <v>0</v>
      </c>
      <c r="F29" s="201">
        <v>0</v>
      </c>
      <c r="G29" s="201">
        <v>17.760000000000002</v>
      </c>
      <c r="H29" s="201">
        <v>0</v>
      </c>
      <c r="I29" s="201">
        <v>0</v>
      </c>
      <c r="J29" s="201">
        <v>22.83</v>
      </c>
      <c r="K29" s="201">
        <v>77.349999999999994</v>
      </c>
      <c r="L29" s="201">
        <v>11.14</v>
      </c>
      <c r="M29" s="201">
        <v>0</v>
      </c>
      <c r="N29" s="201">
        <v>1.05</v>
      </c>
      <c r="O29" s="201">
        <v>1.74</v>
      </c>
      <c r="P29" s="201">
        <v>2.15</v>
      </c>
      <c r="Q29" s="201">
        <v>0.1</v>
      </c>
      <c r="R29" s="201">
        <v>0.37</v>
      </c>
      <c r="S29" s="201">
        <v>2.84</v>
      </c>
      <c r="T29" s="201">
        <v>0</v>
      </c>
      <c r="U29" s="201">
        <v>11.42</v>
      </c>
      <c r="V29" s="201">
        <v>0.08</v>
      </c>
      <c r="W29" s="201">
        <v>0.41</v>
      </c>
      <c r="X29" s="201">
        <v>1.29</v>
      </c>
      <c r="Y29" s="201">
        <v>0</v>
      </c>
      <c r="Z29" s="201">
        <v>1.22</v>
      </c>
      <c r="AA29" s="201">
        <v>0.79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12.01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10.96</v>
      </c>
      <c r="E30" s="201">
        <v>0</v>
      </c>
      <c r="F30" s="201">
        <v>0</v>
      </c>
      <c r="G30" s="201">
        <v>17.760000000000002</v>
      </c>
      <c r="H30" s="201">
        <v>0</v>
      </c>
      <c r="I30" s="201">
        <v>0</v>
      </c>
      <c r="J30" s="201">
        <v>22.83</v>
      </c>
      <c r="K30" s="201">
        <v>77.959999999999994</v>
      </c>
      <c r="L30" s="201">
        <v>10.66</v>
      </c>
      <c r="M30" s="201">
        <v>0</v>
      </c>
      <c r="N30" s="201">
        <v>1.05</v>
      </c>
      <c r="O30" s="201">
        <v>1.74</v>
      </c>
      <c r="P30" s="201">
        <v>2.15</v>
      </c>
      <c r="Q30" s="201">
        <v>0.1</v>
      </c>
      <c r="R30" s="201">
        <v>0.37</v>
      </c>
      <c r="S30" s="201">
        <v>0.89</v>
      </c>
      <c r="T30" s="201">
        <v>0</v>
      </c>
      <c r="U30" s="201">
        <v>11.42</v>
      </c>
      <c r="V30" s="201">
        <v>0.08</v>
      </c>
      <c r="W30" s="201">
        <v>0.41</v>
      </c>
      <c r="X30" s="201">
        <v>1.29</v>
      </c>
      <c r="Y30" s="201">
        <v>0</v>
      </c>
      <c r="Z30" s="201">
        <v>1.22</v>
      </c>
      <c r="AA30" s="201">
        <v>0.79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10.96</v>
      </c>
      <c r="E31" s="201">
        <v>0</v>
      </c>
      <c r="F31" s="201">
        <v>0</v>
      </c>
      <c r="G31" s="201">
        <v>17.760000000000002</v>
      </c>
      <c r="H31" s="201">
        <v>0</v>
      </c>
      <c r="I31" s="201">
        <v>0</v>
      </c>
      <c r="J31" s="201">
        <v>22.83</v>
      </c>
      <c r="K31" s="201">
        <v>77.349999999999994</v>
      </c>
      <c r="L31" s="201">
        <v>10.66</v>
      </c>
      <c r="M31" s="201">
        <v>0</v>
      </c>
      <c r="N31" s="201">
        <v>1.05</v>
      </c>
      <c r="O31" s="201">
        <v>1.74</v>
      </c>
      <c r="P31" s="201">
        <v>2.15</v>
      </c>
      <c r="Q31" s="201">
        <v>0.1</v>
      </c>
      <c r="R31" s="201">
        <v>0.37</v>
      </c>
      <c r="S31" s="201">
        <v>0.3</v>
      </c>
      <c r="T31" s="201">
        <v>0</v>
      </c>
      <c r="U31" s="201">
        <v>11.42</v>
      </c>
      <c r="V31" s="201">
        <v>0.08</v>
      </c>
      <c r="W31" s="201">
        <v>0.41</v>
      </c>
      <c r="X31" s="201">
        <v>1.29</v>
      </c>
      <c r="Y31" s="201">
        <v>0</v>
      </c>
      <c r="Z31" s="201">
        <v>1.22</v>
      </c>
      <c r="AA31" s="201">
        <v>0.79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10.96</v>
      </c>
      <c r="E32" s="201">
        <v>0</v>
      </c>
      <c r="F32" s="201">
        <v>0</v>
      </c>
      <c r="G32" s="201">
        <v>17.760000000000002</v>
      </c>
      <c r="H32" s="201">
        <v>0</v>
      </c>
      <c r="I32" s="201">
        <v>0</v>
      </c>
      <c r="J32" s="201">
        <v>22.83</v>
      </c>
      <c r="K32" s="201">
        <v>77.349999999999994</v>
      </c>
      <c r="L32" s="201">
        <v>10.66</v>
      </c>
      <c r="M32" s="201">
        <v>0</v>
      </c>
      <c r="N32" s="201">
        <v>1.05</v>
      </c>
      <c r="O32" s="201">
        <v>1.74</v>
      </c>
      <c r="P32" s="201">
        <v>2.15</v>
      </c>
      <c r="Q32" s="201">
        <v>0.1</v>
      </c>
      <c r="R32" s="201">
        <v>0.37</v>
      </c>
      <c r="S32" s="201">
        <v>0.23</v>
      </c>
      <c r="T32" s="201">
        <v>0</v>
      </c>
      <c r="U32" s="201">
        <v>11.42</v>
      </c>
      <c r="V32" s="201">
        <v>0.08</v>
      </c>
      <c r="W32" s="201">
        <v>0.41</v>
      </c>
      <c r="X32" s="201">
        <v>1.29</v>
      </c>
      <c r="Y32" s="201">
        <v>0</v>
      </c>
      <c r="Z32" s="201">
        <v>1.22</v>
      </c>
      <c r="AA32" s="201">
        <v>0.79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10.96</v>
      </c>
      <c r="E33" s="201">
        <v>0</v>
      </c>
      <c r="F33" s="201">
        <v>0</v>
      </c>
      <c r="G33" s="201">
        <v>17.760000000000002</v>
      </c>
      <c r="H33" s="201">
        <v>0</v>
      </c>
      <c r="I33" s="201">
        <v>0</v>
      </c>
      <c r="J33" s="201">
        <v>22.83</v>
      </c>
      <c r="K33" s="201">
        <v>77.349999999999994</v>
      </c>
      <c r="L33" s="201">
        <v>10.66</v>
      </c>
      <c r="M33" s="201">
        <v>0</v>
      </c>
      <c r="N33" s="201">
        <v>1.05</v>
      </c>
      <c r="O33" s="201">
        <v>1.74</v>
      </c>
      <c r="P33" s="201">
        <v>2.15</v>
      </c>
      <c r="Q33" s="201">
        <v>0.1</v>
      </c>
      <c r="R33" s="201">
        <v>0.37</v>
      </c>
      <c r="S33" s="201">
        <v>0.23</v>
      </c>
      <c r="T33" s="201">
        <v>0</v>
      </c>
      <c r="U33" s="201">
        <v>11.42</v>
      </c>
      <c r="V33" s="201">
        <v>0.08</v>
      </c>
      <c r="W33" s="201">
        <v>0.41</v>
      </c>
      <c r="X33" s="201">
        <v>1.29</v>
      </c>
      <c r="Y33" s="201">
        <v>0</v>
      </c>
      <c r="Z33" s="201">
        <v>1.22</v>
      </c>
      <c r="AA33" s="201">
        <v>0.79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10.96</v>
      </c>
      <c r="E34" s="201">
        <v>0</v>
      </c>
      <c r="F34" s="201">
        <v>0</v>
      </c>
      <c r="G34" s="201">
        <v>17.760000000000002</v>
      </c>
      <c r="H34" s="201">
        <v>0</v>
      </c>
      <c r="I34" s="201">
        <v>0</v>
      </c>
      <c r="J34" s="201">
        <v>22.83</v>
      </c>
      <c r="K34" s="201">
        <v>77.349999999999994</v>
      </c>
      <c r="L34" s="201">
        <v>10.66</v>
      </c>
      <c r="M34" s="201">
        <v>0</v>
      </c>
      <c r="N34" s="201">
        <v>1.05</v>
      </c>
      <c r="O34" s="201">
        <v>1.74</v>
      </c>
      <c r="P34" s="201">
        <v>2.15</v>
      </c>
      <c r="Q34" s="201">
        <v>0.1</v>
      </c>
      <c r="R34" s="201">
        <v>0.37</v>
      </c>
      <c r="S34" s="201">
        <v>0.23</v>
      </c>
      <c r="T34" s="201">
        <v>0</v>
      </c>
      <c r="U34" s="201">
        <v>11.42</v>
      </c>
      <c r="V34" s="201">
        <v>0.08</v>
      </c>
      <c r="W34" s="201">
        <v>0.41</v>
      </c>
      <c r="X34" s="201">
        <v>1.29</v>
      </c>
      <c r="Y34" s="201">
        <v>0</v>
      </c>
      <c r="Z34" s="201">
        <v>1.22</v>
      </c>
      <c r="AA34" s="201">
        <v>0.79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10.86</v>
      </c>
      <c r="E35" s="201">
        <v>0</v>
      </c>
      <c r="F35" s="201">
        <v>0</v>
      </c>
      <c r="G35" s="201">
        <v>17.760000000000002</v>
      </c>
      <c r="H35" s="201">
        <v>0</v>
      </c>
      <c r="I35" s="201">
        <v>0</v>
      </c>
      <c r="J35" s="201">
        <v>22.83</v>
      </c>
      <c r="K35" s="201">
        <v>77.349999999999994</v>
      </c>
      <c r="L35" s="201">
        <v>10.66</v>
      </c>
      <c r="M35" s="201">
        <v>0</v>
      </c>
      <c r="N35" s="201">
        <v>1.05</v>
      </c>
      <c r="O35" s="201">
        <v>1.74</v>
      </c>
      <c r="P35" s="201">
        <v>2.15</v>
      </c>
      <c r="Q35" s="201">
        <v>0.1</v>
      </c>
      <c r="R35" s="201">
        <v>0.37</v>
      </c>
      <c r="S35" s="201">
        <v>2.84</v>
      </c>
      <c r="T35" s="201">
        <v>0</v>
      </c>
      <c r="U35" s="201">
        <v>11.42</v>
      </c>
      <c r="V35" s="201">
        <v>0.08</v>
      </c>
      <c r="W35" s="201">
        <v>0.41</v>
      </c>
      <c r="X35" s="201">
        <v>1.29</v>
      </c>
      <c r="Y35" s="201">
        <v>0</v>
      </c>
      <c r="Z35" s="201">
        <v>1.22</v>
      </c>
      <c r="AA35" s="201">
        <v>11.32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10.86</v>
      </c>
      <c r="E36" s="201">
        <v>0</v>
      </c>
      <c r="F36" s="201">
        <v>0</v>
      </c>
      <c r="G36" s="201">
        <v>17.760000000000002</v>
      </c>
      <c r="H36" s="201">
        <v>0</v>
      </c>
      <c r="I36" s="201">
        <v>0</v>
      </c>
      <c r="J36" s="201">
        <v>22.83</v>
      </c>
      <c r="K36" s="201">
        <v>77.349999999999994</v>
      </c>
      <c r="L36" s="201">
        <v>10.66</v>
      </c>
      <c r="M36" s="201">
        <v>0</v>
      </c>
      <c r="N36" s="201">
        <v>1.05</v>
      </c>
      <c r="O36" s="201">
        <v>1.74</v>
      </c>
      <c r="P36" s="201">
        <v>2.15</v>
      </c>
      <c r="Q36" s="201">
        <v>0.1</v>
      </c>
      <c r="R36" s="201">
        <v>4.9800000000000004</v>
      </c>
      <c r="S36" s="201">
        <v>2.84</v>
      </c>
      <c r="T36" s="201">
        <v>0</v>
      </c>
      <c r="U36" s="201">
        <v>11.42</v>
      </c>
      <c r="V36" s="201">
        <v>0.08</v>
      </c>
      <c r="W36" s="201">
        <v>0.41</v>
      </c>
      <c r="X36" s="201">
        <v>1.29</v>
      </c>
      <c r="Y36" s="201">
        <v>0</v>
      </c>
      <c r="Z36" s="201">
        <v>1.22</v>
      </c>
      <c r="AA36" s="201">
        <v>11.32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12.01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10.86</v>
      </c>
      <c r="E37" s="201">
        <v>0</v>
      </c>
      <c r="F37" s="201">
        <v>0</v>
      </c>
      <c r="G37" s="201">
        <v>17.760000000000002</v>
      </c>
      <c r="H37" s="201">
        <v>0</v>
      </c>
      <c r="I37" s="201">
        <v>0</v>
      </c>
      <c r="J37" s="201">
        <v>22.83</v>
      </c>
      <c r="K37" s="201">
        <v>77.349999999999994</v>
      </c>
      <c r="L37" s="201">
        <v>10.66</v>
      </c>
      <c r="M37" s="201">
        <v>0</v>
      </c>
      <c r="N37" s="201">
        <v>1.05</v>
      </c>
      <c r="O37" s="201">
        <v>1.74</v>
      </c>
      <c r="P37" s="201">
        <v>2.15</v>
      </c>
      <c r="Q37" s="201">
        <v>0.1</v>
      </c>
      <c r="R37" s="201">
        <v>4.9800000000000004</v>
      </c>
      <c r="S37" s="201">
        <v>2.84</v>
      </c>
      <c r="T37" s="201">
        <v>0</v>
      </c>
      <c r="U37" s="201">
        <v>11.42</v>
      </c>
      <c r="V37" s="201">
        <v>0.08</v>
      </c>
      <c r="W37" s="201">
        <v>6</v>
      </c>
      <c r="X37" s="201">
        <v>18.16</v>
      </c>
      <c r="Y37" s="201">
        <v>0</v>
      </c>
      <c r="Z37" s="201">
        <v>2.1</v>
      </c>
      <c r="AA37" s="201">
        <v>11.32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12.01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10.86</v>
      </c>
      <c r="E38" s="201">
        <v>0</v>
      </c>
      <c r="F38" s="201">
        <v>0</v>
      </c>
      <c r="G38" s="201">
        <v>17.760000000000002</v>
      </c>
      <c r="H38" s="201">
        <v>0</v>
      </c>
      <c r="I38" s="201">
        <v>0</v>
      </c>
      <c r="J38" s="201">
        <v>22.83</v>
      </c>
      <c r="K38" s="201">
        <v>77.349999999999994</v>
      </c>
      <c r="L38" s="201">
        <v>10.66</v>
      </c>
      <c r="M38" s="201">
        <v>0</v>
      </c>
      <c r="N38" s="201">
        <v>1.05</v>
      </c>
      <c r="O38" s="201">
        <v>1.74</v>
      </c>
      <c r="P38" s="201">
        <v>2.15</v>
      </c>
      <c r="Q38" s="201">
        <v>0.1</v>
      </c>
      <c r="R38" s="201">
        <v>4.9800000000000004</v>
      </c>
      <c r="S38" s="201">
        <v>2.84</v>
      </c>
      <c r="T38" s="201">
        <v>0</v>
      </c>
      <c r="U38" s="201">
        <v>11.42</v>
      </c>
      <c r="V38" s="201">
        <v>0.08</v>
      </c>
      <c r="W38" s="201">
        <v>6</v>
      </c>
      <c r="X38" s="201">
        <v>18.16</v>
      </c>
      <c r="Y38" s="201">
        <v>0</v>
      </c>
      <c r="Z38" s="201">
        <v>2.1</v>
      </c>
      <c r="AA38" s="201">
        <v>11.32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12.01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10.86</v>
      </c>
      <c r="E39" s="201">
        <v>0</v>
      </c>
      <c r="F39" s="201">
        <v>0</v>
      </c>
      <c r="G39" s="201">
        <v>17.760000000000002</v>
      </c>
      <c r="H39" s="201">
        <v>0</v>
      </c>
      <c r="I39" s="201">
        <v>0</v>
      </c>
      <c r="J39" s="201">
        <v>22.83</v>
      </c>
      <c r="K39" s="201">
        <v>77.349999999999994</v>
      </c>
      <c r="L39" s="201">
        <v>10.66</v>
      </c>
      <c r="M39" s="201">
        <v>0</v>
      </c>
      <c r="N39" s="201">
        <v>1.05</v>
      </c>
      <c r="O39" s="201">
        <v>1.74</v>
      </c>
      <c r="P39" s="201">
        <v>2.15</v>
      </c>
      <c r="Q39" s="201">
        <v>0.1</v>
      </c>
      <c r="R39" s="201">
        <v>4.9800000000000004</v>
      </c>
      <c r="S39" s="201">
        <v>2.84</v>
      </c>
      <c r="T39" s="201">
        <v>0</v>
      </c>
      <c r="U39" s="201">
        <v>11.42</v>
      </c>
      <c r="V39" s="201">
        <v>0.08</v>
      </c>
      <c r="W39" s="201">
        <v>6</v>
      </c>
      <c r="X39" s="201">
        <v>18.16</v>
      </c>
      <c r="Y39" s="201">
        <v>0</v>
      </c>
      <c r="Z39" s="201">
        <v>17.96</v>
      </c>
      <c r="AA39" s="201">
        <v>11.32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12.01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10.86</v>
      </c>
      <c r="E40" s="201">
        <v>0</v>
      </c>
      <c r="F40" s="201">
        <v>0</v>
      </c>
      <c r="G40" s="201">
        <v>17.760000000000002</v>
      </c>
      <c r="H40" s="201">
        <v>0</v>
      </c>
      <c r="I40" s="201">
        <v>0</v>
      </c>
      <c r="J40" s="201">
        <v>22.83</v>
      </c>
      <c r="K40" s="201">
        <v>77.349999999999994</v>
      </c>
      <c r="L40" s="201">
        <v>10.74</v>
      </c>
      <c r="M40" s="201">
        <v>0</v>
      </c>
      <c r="N40" s="201">
        <v>1.05</v>
      </c>
      <c r="O40" s="201">
        <v>1.74</v>
      </c>
      <c r="P40" s="201">
        <v>2.15</v>
      </c>
      <c r="Q40" s="201">
        <v>0.1</v>
      </c>
      <c r="R40" s="201">
        <v>4.9800000000000004</v>
      </c>
      <c r="S40" s="201">
        <v>2.84</v>
      </c>
      <c r="T40" s="201">
        <v>0</v>
      </c>
      <c r="U40" s="201">
        <v>11.42</v>
      </c>
      <c r="V40" s="201">
        <v>0.08</v>
      </c>
      <c r="W40" s="201">
        <v>6</v>
      </c>
      <c r="X40" s="201">
        <v>18.16</v>
      </c>
      <c r="Y40" s="201">
        <v>0</v>
      </c>
      <c r="Z40" s="201">
        <v>17.96</v>
      </c>
      <c r="AA40" s="201">
        <v>11.32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12.01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10.86</v>
      </c>
      <c r="E41" s="201">
        <v>0</v>
      </c>
      <c r="F41" s="201">
        <v>0</v>
      </c>
      <c r="G41" s="201">
        <v>17.760000000000002</v>
      </c>
      <c r="H41" s="201">
        <v>0</v>
      </c>
      <c r="I41" s="201">
        <v>0</v>
      </c>
      <c r="J41" s="201">
        <v>22.83</v>
      </c>
      <c r="K41" s="201">
        <v>77.349999999999994</v>
      </c>
      <c r="L41" s="201">
        <v>10.66</v>
      </c>
      <c r="M41" s="201">
        <v>0</v>
      </c>
      <c r="N41" s="201">
        <v>1.05</v>
      </c>
      <c r="O41" s="201">
        <v>1.74</v>
      </c>
      <c r="P41" s="201">
        <v>2.15</v>
      </c>
      <c r="Q41" s="201">
        <v>0.1</v>
      </c>
      <c r="R41" s="201">
        <v>4.9800000000000004</v>
      </c>
      <c r="S41" s="201">
        <v>2.84</v>
      </c>
      <c r="T41" s="201">
        <v>0</v>
      </c>
      <c r="U41" s="201">
        <v>11.42</v>
      </c>
      <c r="V41" s="201">
        <v>0.08</v>
      </c>
      <c r="W41" s="201">
        <v>6</v>
      </c>
      <c r="X41" s="201">
        <v>18.16</v>
      </c>
      <c r="Y41" s="201">
        <v>0</v>
      </c>
      <c r="Z41" s="201">
        <v>17.96</v>
      </c>
      <c r="AA41" s="201">
        <v>11.32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10.86</v>
      </c>
      <c r="E42" s="201">
        <v>0</v>
      </c>
      <c r="F42" s="201">
        <v>0</v>
      </c>
      <c r="G42" s="201">
        <v>17.760000000000002</v>
      </c>
      <c r="H42" s="201">
        <v>0</v>
      </c>
      <c r="I42" s="201">
        <v>0</v>
      </c>
      <c r="J42" s="201">
        <v>22.83</v>
      </c>
      <c r="K42" s="201">
        <v>77.349999999999994</v>
      </c>
      <c r="L42" s="201">
        <v>10.66</v>
      </c>
      <c r="M42" s="201">
        <v>0</v>
      </c>
      <c r="N42" s="201">
        <v>1.05</v>
      </c>
      <c r="O42" s="201">
        <v>1.74</v>
      </c>
      <c r="P42" s="201">
        <v>2.15</v>
      </c>
      <c r="Q42" s="201">
        <v>0.1</v>
      </c>
      <c r="R42" s="201">
        <v>4.9800000000000004</v>
      </c>
      <c r="S42" s="201">
        <v>2.84</v>
      </c>
      <c r="T42" s="201">
        <v>0</v>
      </c>
      <c r="U42" s="201">
        <v>11.42</v>
      </c>
      <c r="V42" s="201">
        <v>0.08</v>
      </c>
      <c r="W42" s="201">
        <v>6</v>
      </c>
      <c r="X42" s="201">
        <v>18.16</v>
      </c>
      <c r="Y42" s="201">
        <v>0</v>
      </c>
      <c r="Z42" s="201">
        <v>17.96</v>
      </c>
      <c r="AA42" s="201">
        <v>11.32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10.86</v>
      </c>
      <c r="E43" s="201">
        <v>0</v>
      </c>
      <c r="F43" s="201">
        <v>0</v>
      </c>
      <c r="G43" s="201">
        <v>17.760000000000002</v>
      </c>
      <c r="H43" s="201">
        <v>0</v>
      </c>
      <c r="I43" s="201">
        <v>0</v>
      </c>
      <c r="J43" s="201">
        <v>22.83</v>
      </c>
      <c r="K43" s="201">
        <v>77.349999999999994</v>
      </c>
      <c r="L43" s="201">
        <v>10.66</v>
      </c>
      <c r="M43" s="201">
        <v>0</v>
      </c>
      <c r="N43" s="201">
        <v>1.05</v>
      </c>
      <c r="O43" s="201">
        <v>1.74</v>
      </c>
      <c r="P43" s="201">
        <v>2.15</v>
      </c>
      <c r="Q43" s="201">
        <v>0.1</v>
      </c>
      <c r="R43" s="201">
        <v>4.9800000000000004</v>
      </c>
      <c r="S43" s="201">
        <v>2.84</v>
      </c>
      <c r="T43" s="201">
        <v>0</v>
      </c>
      <c r="U43" s="201">
        <v>11.42</v>
      </c>
      <c r="V43" s="201">
        <v>0.08</v>
      </c>
      <c r="W43" s="201">
        <v>6</v>
      </c>
      <c r="X43" s="201">
        <v>18.16</v>
      </c>
      <c r="Y43" s="201">
        <v>0</v>
      </c>
      <c r="Z43" s="201">
        <v>17.96</v>
      </c>
      <c r="AA43" s="201">
        <v>11.32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10.86</v>
      </c>
      <c r="E44" s="201">
        <v>0</v>
      </c>
      <c r="F44" s="201">
        <v>0</v>
      </c>
      <c r="G44" s="201">
        <v>17.760000000000002</v>
      </c>
      <c r="H44" s="201">
        <v>0</v>
      </c>
      <c r="I44" s="201">
        <v>0</v>
      </c>
      <c r="J44" s="201">
        <v>22.83</v>
      </c>
      <c r="K44" s="201">
        <v>77.349999999999994</v>
      </c>
      <c r="L44" s="201">
        <v>10.66</v>
      </c>
      <c r="M44" s="201">
        <v>0</v>
      </c>
      <c r="N44" s="201">
        <v>1.05</v>
      </c>
      <c r="O44" s="201">
        <v>1.74</v>
      </c>
      <c r="P44" s="201">
        <v>2.15</v>
      </c>
      <c r="Q44" s="201">
        <v>0.1</v>
      </c>
      <c r="R44" s="201">
        <v>4.9800000000000004</v>
      </c>
      <c r="S44" s="201">
        <v>2.84</v>
      </c>
      <c r="T44" s="201">
        <v>0</v>
      </c>
      <c r="U44" s="201">
        <v>11.42</v>
      </c>
      <c r="V44" s="201">
        <v>0.08</v>
      </c>
      <c r="W44" s="201">
        <v>6</v>
      </c>
      <c r="X44" s="201">
        <v>18.16</v>
      </c>
      <c r="Y44" s="201">
        <v>0</v>
      </c>
      <c r="Z44" s="201">
        <v>17.96</v>
      </c>
      <c r="AA44" s="201">
        <v>11.32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10.86</v>
      </c>
      <c r="E45" s="201">
        <v>0</v>
      </c>
      <c r="F45" s="201">
        <v>0</v>
      </c>
      <c r="G45" s="201">
        <v>17.760000000000002</v>
      </c>
      <c r="H45" s="201">
        <v>0</v>
      </c>
      <c r="I45" s="201">
        <v>0</v>
      </c>
      <c r="J45" s="201">
        <v>22.83</v>
      </c>
      <c r="K45" s="201">
        <v>76</v>
      </c>
      <c r="L45" s="201">
        <v>10.66</v>
      </c>
      <c r="M45" s="201">
        <v>0</v>
      </c>
      <c r="N45" s="201">
        <v>1.05</v>
      </c>
      <c r="O45" s="201">
        <v>1.74</v>
      </c>
      <c r="P45" s="201">
        <v>2.15</v>
      </c>
      <c r="Q45" s="201">
        <v>0.1</v>
      </c>
      <c r="R45" s="201">
        <v>4.9800000000000004</v>
      </c>
      <c r="S45" s="201">
        <v>2.84</v>
      </c>
      <c r="T45" s="201">
        <v>0</v>
      </c>
      <c r="U45" s="201">
        <v>11.42</v>
      </c>
      <c r="V45" s="201">
        <v>0.08</v>
      </c>
      <c r="W45" s="201">
        <v>0.41</v>
      </c>
      <c r="X45" s="201">
        <v>1.29</v>
      </c>
      <c r="Y45" s="201">
        <v>0</v>
      </c>
      <c r="Z45" s="201">
        <v>17.96</v>
      </c>
      <c r="AA45" s="201">
        <v>11.32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10.86</v>
      </c>
      <c r="E46" s="201">
        <v>0</v>
      </c>
      <c r="F46" s="201">
        <v>0</v>
      </c>
      <c r="G46" s="201">
        <v>17.760000000000002</v>
      </c>
      <c r="H46" s="201">
        <v>0</v>
      </c>
      <c r="I46" s="201">
        <v>0</v>
      </c>
      <c r="J46" s="201">
        <v>22.83</v>
      </c>
      <c r="K46" s="201">
        <v>77.349999999999994</v>
      </c>
      <c r="L46" s="201">
        <v>10.66</v>
      </c>
      <c r="M46" s="201">
        <v>0</v>
      </c>
      <c r="N46" s="201">
        <v>1.05</v>
      </c>
      <c r="O46" s="201">
        <v>1.74</v>
      </c>
      <c r="P46" s="201">
        <v>2.15</v>
      </c>
      <c r="Q46" s="201">
        <v>0.1</v>
      </c>
      <c r="R46" s="201">
        <v>4.9800000000000004</v>
      </c>
      <c r="S46" s="201">
        <v>2.84</v>
      </c>
      <c r="T46" s="201">
        <v>0</v>
      </c>
      <c r="U46" s="201">
        <v>11.42</v>
      </c>
      <c r="V46" s="201">
        <v>0.08</v>
      </c>
      <c r="W46" s="201">
        <v>0.41</v>
      </c>
      <c r="X46" s="201">
        <v>1.29</v>
      </c>
      <c r="Y46" s="201">
        <v>0</v>
      </c>
      <c r="Z46" s="201">
        <v>17.96</v>
      </c>
      <c r="AA46" s="201">
        <v>11.32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10.86</v>
      </c>
      <c r="E47" s="201">
        <v>0</v>
      </c>
      <c r="F47" s="201">
        <v>0</v>
      </c>
      <c r="G47" s="201">
        <v>17.760000000000002</v>
      </c>
      <c r="H47" s="201">
        <v>0</v>
      </c>
      <c r="I47" s="201">
        <v>0</v>
      </c>
      <c r="J47" s="201">
        <v>22.83</v>
      </c>
      <c r="K47" s="201">
        <v>77.25</v>
      </c>
      <c r="L47" s="201">
        <v>10.66</v>
      </c>
      <c r="M47" s="201">
        <v>0</v>
      </c>
      <c r="N47" s="201">
        <v>1.05</v>
      </c>
      <c r="O47" s="201">
        <v>1.74</v>
      </c>
      <c r="P47" s="201">
        <v>2.15</v>
      </c>
      <c r="Q47" s="201">
        <v>0.1</v>
      </c>
      <c r="R47" s="201">
        <v>4.9800000000000004</v>
      </c>
      <c r="S47" s="201">
        <v>2.84</v>
      </c>
      <c r="T47" s="201">
        <v>0</v>
      </c>
      <c r="U47" s="201">
        <v>11.42</v>
      </c>
      <c r="V47" s="201">
        <v>0.08</v>
      </c>
      <c r="W47" s="201">
        <v>0.41</v>
      </c>
      <c r="X47" s="201">
        <v>1.29</v>
      </c>
      <c r="Y47" s="201">
        <v>0</v>
      </c>
      <c r="Z47" s="201">
        <v>17.96</v>
      </c>
      <c r="AA47" s="201">
        <v>11.32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10.86</v>
      </c>
      <c r="E48" s="201">
        <v>0</v>
      </c>
      <c r="F48" s="201">
        <v>0</v>
      </c>
      <c r="G48" s="201">
        <v>17.760000000000002</v>
      </c>
      <c r="H48" s="201">
        <v>0</v>
      </c>
      <c r="I48" s="201">
        <v>0</v>
      </c>
      <c r="J48" s="201">
        <v>22.83</v>
      </c>
      <c r="K48" s="201">
        <v>78.349999999999994</v>
      </c>
      <c r="L48" s="201">
        <v>10.66</v>
      </c>
      <c r="M48" s="201">
        <v>0</v>
      </c>
      <c r="N48" s="201">
        <v>1.05</v>
      </c>
      <c r="O48" s="201">
        <v>1.74</v>
      </c>
      <c r="P48" s="201">
        <v>2.15</v>
      </c>
      <c r="Q48" s="201">
        <v>0.1</v>
      </c>
      <c r="R48" s="201">
        <v>4.9800000000000004</v>
      </c>
      <c r="S48" s="201">
        <v>2.84</v>
      </c>
      <c r="T48" s="201">
        <v>0</v>
      </c>
      <c r="U48" s="201">
        <v>11.42</v>
      </c>
      <c r="V48" s="201">
        <v>0.08</v>
      </c>
      <c r="W48" s="201">
        <v>0.41</v>
      </c>
      <c r="X48" s="201">
        <v>1.29</v>
      </c>
      <c r="Y48" s="201">
        <v>0</v>
      </c>
      <c r="Z48" s="201">
        <v>17.96</v>
      </c>
      <c r="AA48" s="201">
        <v>11.32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10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10.86</v>
      </c>
      <c r="E49" s="201">
        <v>0</v>
      </c>
      <c r="F49" s="201">
        <v>0</v>
      </c>
      <c r="G49" s="201">
        <v>17.760000000000002</v>
      </c>
      <c r="H49" s="201">
        <v>0</v>
      </c>
      <c r="I49" s="201">
        <v>0</v>
      </c>
      <c r="J49" s="201">
        <v>22.83</v>
      </c>
      <c r="K49" s="201">
        <v>77.349999999999994</v>
      </c>
      <c r="L49" s="201">
        <v>10.66</v>
      </c>
      <c r="M49" s="201">
        <v>0</v>
      </c>
      <c r="N49" s="201">
        <v>1.05</v>
      </c>
      <c r="O49" s="201">
        <v>1.74</v>
      </c>
      <c r="P49" s="201">
        <v>2.15</v>
      </c>
      <c r="Q49" s="201">
        <v>0.1</v>
      </c>
      <c r="R49" s="201">
        <v>4.9800000000000004</v>
      </c>
      <c r="S49" s="201">
        <v>2.84</v>
      </c>
      <c r="T49" s="201">
        <v>0</v>
      </c>
      <c r="U49" s="201">
        <v>11.42</v>
      </c>
      <c r="V49" s="201">
        <v>0.08</v>
      </c>
      <c r="W49" s="201">
        <v>0.41</v>
      </c>
      <c r="X49" s="201">
        <v>1.29</v>
      </c>
      <c r="Y49" s="201">
        <v>0</v>
      </c>
      <c r="Z49" s="201">
        <v>17.96</v>
      </c>
      <c r="AA49" s="201">
        <v>11.32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10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10.86</v>
      </c>
      <c r="E50" s="201">
        <v>0</v>
      </c>
      <c r="F50" s="201">
        <v>0</v>
      </c>
      <c r="G50" s="201">
        <v>17.760000000000002</v>
      </c>
      <c r="H50" s="201">
        <v>0</v>
      </c>
      <c r="I50" s="201">
        <v>0</v>
      </c>
      <c r="J50" s="201">
        <v>22.83</v>
      </c>
      <c r="K50" s="201">
        <v>77.349999999999994</v>
      </c>
      <c r="L50" s="201">
        <v>10.66</v>
      </c>
      <c r="M50" s="201">
        <v>0</v>
      </c>
      <c r="N50" s="201">
        <v>1.05</v>
      </c>
      <c r="O50" s="201">
        <v>1.74</v>
      </c>
      <c r="P50" s="201">
        <v>2.15</v>
      </c>
      <c r="Q50" s="201">
        <v>0.1</v>
      </c>
      <c r="R50" s="201">
        <v>4.9800000000000004</v>
      </c>
      <c r="S50" s="201">
        <v>2.84</v>
      </c>
      <c r="T50" s="201">
        <v>0</v>
      </c>
      <c r="U50" s="201">
        <v>11.42</v>
      </c>
      <c r="V50" s="201">
        <v>0.08</v>
      </c>
      <c r="W50" s="201">
        <v>0.41</v>
      </c>
      <c r="X50" s="201">
        <v>1.29</v>
      </c>
      <c r="Y50" s="201">
        <v>0</v>
      </c>
      <c r="Z50" s="201">
        <v>17.96</v>
      </c>
      <c r="AA50" s="201">
        <v>11.32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10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10.86</v>
      </c>
      <c r="E51" s="201">
        <v>0</v>
      </c>
      <c r="F51" s="201">
        <v>0</v>
      </c>
      <c r="G51" s="201">
        <v>17.760000000000002</v>
      </c>
      <c r="H51" s="201">
        <v>0</v>
      </c>
      <c r="I51" s="201">
        <v>0</v>
      </c>
      <c r="J51" s="201">
        <v>22.83</v>
      </c>
      <c r="K51" s="201">
        <v>76.72</v>
      </c>
      <c r="L51" s="201">
        <v>10.66</v>
      </c>
      <c r="M51" s="201">
        <v>0</v>
      </c>
      <c r="N51" s="201">
        <v>1.05</v>
      </c>
      <c r="O51" s="201">
        <v>1.74</v>
      </c>
      <c r="P51" s="201">
        <v>2.15</v>
      </c>
      <c r="Q51" s="201">
        <v>0.1</v>
      </c>
      <c r="R51" s="201">
        <v>4.9800000000000004</v>
      </c>
      <c r="S51" s="201">
        <v>2.84</v>
      </c>
      <c r="T51" s="201">
        <v>0</v>
      </c>
      <c r="U51" s="201">
        <v>11.42</v>
      </c>
      <c r="V51" s="201">
        <v>0.08</v>
      </c>
      <c r="W51" s="201">
        <v>0.41</v>
      </c>
      <c r="X51" s="201">
        <v>1.29</v>
      </c>
      <c r="Y51" s="201">
        <v>0</v>
      </c>
      <c r="Z51" s="201">
        <v>17.96</v>
      </c>
      <c r="AA51" s="201">
        <v>11.32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10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10.86</v>
      </c>
      <c r="E52" s="201">
        <v>0</v>
      </c>
      <c r="F52" s="201">
        <v>0</v>
      </c>
      <c r="G52" s="201">
        <v>17.760000000000002</v>
      </c>
      <c r="H52" s="201">
        <v>0</v>
      </c>
      <c r="I52" s="201">
        <v>0</v>
      </c>
      <c r="J52" s="201">
        <v>22.83</v>
      </c>
      <c r="K52" s="201">
        <v>76.72</v>
      </c>
      <c r="L52" s="201">
        <v>10.66</v>
      </c>
      <c r="M52" s="201">
        <v>0</v>
      </c>
      <c r="N52" s="201">
        <v>1.05</v>
      </c>
      <c r="O52" s="201">
        <v>1.74</v>
      </c>
      <c r="P52" s="201">
        <v>2.15</v>
      </c>
      <c r="Q52" s="201">
        <v>0.09</v>
      </c>
      <c r="R52" s="201">
        <v>4.9800000000000004</v>
      </c>
      <c r="S52" s="201">
        <v>2.84</v>
      </c>
      <c r="T52" s="201">
        <v>0</v>
      </c>
      <c r="U52" s="201">
        <v>11.42</v>
      </c>
      <c r="V52" s="201">
        <v>0.08</v>
      </c>
      <c r="W52" s="201">
        <v>0.41</v>
      </c>
      <c r="X52" s="201">
        <v>1.29</v>
      </c>
      <c r="Y52" s="201">
        <v>0</v>
      </c>
      <c r="Z52" s="201">
        <v>17.96</v>
      </c>
      <c r="AA52" s="201">
        <v>11.32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10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10.86</v>
      </c>
      <c r="E53" s="201">
        <v>0</v>
      </c>
      <c r="F53" s="201">
        <v>0</v>
      </c>
      <c r="G53" s="201">
        <v>17.760000000000002</v>
      </c>
      <c r="H53" s="201">
        <v>0</v>
      </c>
      <c r="I53" s="201">
        <v>0</v>
      </c>
      <c r="J53" s="201">
        <v>22.83</v>
      </c>
      <c r="K53" s="201">
        <v>76.72</v>
      </c>
      <c r="L53" s="201">
        <v>10.66</v>
      </c>
      <c r="M53" s="201">
        <v>0</v>
      </c>
      <c r="N53" s="201">
        <v>1.05</v>
      </c>
      <c r="O53" s="201">
        <v>1.74</v>
      </c>
      <c r="P53" s="201">
        <v>2.15</v>
      </c>
      <c r="Q53" s="201">
        <v>0.09</v>
      </c>
      <c r="R53" s="201">
        <v>4.9800000000000004</v>
      </c>
      <c r="S53" s="201">
        <v>2.84</v>
      </c>
      <c r="T53" s="201">
        <v>0</v>
      </c>
      <c r="U53" s="201">
        <v>11.42</v>
      </c>
      <c r="V53" s="201">
        <v>0.08</v>
      </c>
      <c r="W53" s="201">
        <v>0.41</v>
      </c>
      <c r="X53" s="201">
        <v>1.29</v>
      </c>
      <c r="Y53" s="201">
        <v>0</v>
      </c>
      <c r="Z53" s="201">
        <v>17.96</v>
      </c>
      <c r="AA53" s="201">
        <v>11.32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10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10.86</v>
      </c>
      <c r="E54" s="201">
        <v>0</v>
      </c>
      <c r="F54" s="201">
        <v>0</v>
      </c>
      <c r="G54" s="201">
        <v>17.760000000000002</v>
      </c>
      <c r="H54" s="201">
        <v>0</v>
      </c>
      <c r="I54" s="201">
        <v>0</v>
      </c>
      <c r="J54" s="201">
        <v>22.83</v>
      </c>
      <c r="K54" s="201">
        <v>76.72</v>
      </c>
      <c r="L54" s="201">
        <v>10.66</v>
      </c>
      <c r="M54" s="201">
        <v>0</v>
      </c>
      <c r="N54" s="201">
        <v>1.05</v>
      </c>
      <c r="O54" s="201">
        <v>1.74</v>
      </c>
      <c r="P54" s="201">
        <v>2.15</v>
      </c>
      <c r="Q54" s="201">
        <v>0.09</v>
      </c>
      <c r="R54" s="201">
        <v>4.9800000000000004</v>
      </c>
      <c r="S54" s="201">
        <v>2.84</v>
      </c>
      <c r="T54" s="201">
        <v>0</v>
      </c>
      <c r="U54" s="201">
        <v>11.42</v>
      </c>
      <c r="V54" s="201">
        <v>0</v>
      </c>
      <c r="W54" s="201">
        <v>0.41</v>
      </c>
      <c r="X54" s="201">
        <v>1.29</v>
      </c>
      <c r="Y54" s="201">
        <v>0</v>
      </c>
      <c r="Z54" s="201">
        <v>17.96</v>
      </c>
      <c r="AA54" s="201">
        <v>11.32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10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10.86</v>
      </c>
      <c r="E55" s="201">
        <v>0</v>
      </c>
      <c r="F55" s="201">
        <v>0</v>
      </c>
      <c r="G55" s="201">
        <v>17.760000000000002</v>
      </c>
      <c r="H55" s="201">
        <v>0</v>
      </c>
      <c r="I55" s="201">
        <v>0</v>
      </c>
      <c r="J55" s="201">
        <v>22.83</v>
      </c>
      <c r="K55" s="201">
        <v>76.72</v>
      </c>
      <c r="L55" s="201">
        <v>10.41</v>
      </c>
      <c r="M55" s="201">
        <v>0</v>
      </c>
      <c r="N55" s="201">
        <v>1.05</v>
      </c>
      <c r="O55" s="201">
        <v>1.74</v>
      </c>
      <c r="P55" s="201">
        <v>2.15</v>
      </c>
      <c r="Q55" s="201">
        <v>0.09</v>
      </c>
      <c r="R55" s="201">
        <v>4.9800000000000004</v>
      </c>
      <c r="S55" s="201">
        <v>2.84</v>
      </c>
      <c r="T55" s="201">
        <v>0</v>
      </c>
      <c r="U55" s="201">
        <v>11.42</v>
      </c>
      <c r="V55" s="201">
        <v>0</v>
      </c>
      <c r="W55" s="201">
        <v>5.9</v>
      </c>
      <c r="X55" s="201">
        <v>17.190000000000001</v>
      </c>
      <c r="Y55" s="201">
        <v>0</v>
      </c>
      <c r="Z55" s="201">
        <v>17.96</v>
      </c>
      <c r="AA55" s="201">
        <v>11.32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10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10.86</v>
      </c>
      <c r="E56" s="201">
        <v>0</v>
      </c>
      <c r="F56" s="201">
        <v>0</v>
      </c>
      <c r="G56" s="201">
        <v>17.760000000000002</v>
      </c>
      <c r="H56" s="201">
        <v>0</v>
      </c>
      <c r="I56" s="201">
        <v>0</v>
      </c>
      <c r="J56" s="201">
        <v>22.83</v>
      </c>
      <c r="K56" s="201">
        <v>76.72</v>
      </c>
      <c r="L56" s="201">
        <v>10.66</v>
      </c>
      <c r="M56" s="201">
        <v>0</v>
      </c>
      <c r="N56" s="201">
        <v>1.05</v>
      </c>
      <c r="O56" s="201">
        <v>1.74</v>
      </c>
      <c r="P56" s="201">
        <v>2.15</v>
      </c>
      <c r="Q56" s="201">
        <v>0.09</v>
      </c>
      <c r="R56" s="201">
        <v>4.9800000000000004</v>
      </c>
      <c r="S56" s="201">
        <v>2.81</v>
      </c>
      <c r="T56" s="201">
        <v>0</v>
      </c>
      <c r="U56" s="201">
        <v>11.42</v>
      </c>
      <c r="V56" s="201">
        <v>0</v>
      </c>
      <c r="W56" s="201">
        <v>5.9</v>
      </c>
      <c r="X56" s="201">
        <v>17.190000000000001</v>
      </c>
      <c r="Y56" s="201">
        <v>0</v>
      </c>
      <c r="Z56" s="201">
        <v>17.96</v>
      </c>
      <c r="AA56" s="201">
        <v>11.32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10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10.86</v>
      </c>
      <c r="E57" s="201">
        <v>0</v>
      </c>
      <c r="F57" s="201">
        <v>0</v>
      </c>
      <c r="G57" s="201">
        <v>17.760000000000002</v>
      </c>
      <c r="H57" s="201">
        <v>0</v>
      </c>
      <c r="I57" s="201">
        <v>0</v>
      </c>
      <c r="J57" s="201">
        <v>22.83</v>
      </c>
      <c r="K57" s="201">
        <v>76.72</v>
      </c>
      <c r="L57" s="201">
        <v>10.66</v>
      </c>
      <c r="M57" s="201">
        <v>0</v>
      </c>
      <c r="N57" s="201">
        <v>1.05</v>
      </c>
      <c r="O57" s="201">
        <v>1.74</v>
      </c>
      <c r="P57" s="201">
        <v>2.15</v>
      </c>
      <c r="Q57" s="201">
        <v>0.09</v>
      </c>
      <c r="R57" s="201">
        <v>4.9800000000000004</v>
      </c>
      <c r="S57" s="201">
        <v>2.81</v>
      </c>
      <c r="T57" s="201">
        <v>0</v>
      </c>
      <c r="U57" s="201">
        <v>11.42</v>
      </c>
      <c r="V57" s="201">
        <v>0</v>
      </c>
      <c r="W57" s="201">
        <v>5.9</v>
      </c>
      <c r="X57" s="201">
        <v>17.190000000000001</v>
      </c>
      <c r="Y57" s="201">
        <v>0</v>
      </c>
      <c r="Z57" s="201">
        <v>17.96</v>
      </c>
      <c r="AA57" s="201">
        <v>11.32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10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10.86</v>
      </c>
      <c r="E58" s="201">
        <v>0</v>
      </c>
      <c r="F58" s="201">
        <v>0</v>
      </c>
      <c r="G58" s="201">
        <v>17.760000000000002</v>
      </c>
      <c r="H58" s="201">
        <v>0</v>
      </c>
      <c r="I58" s="201">
        <v>0</v>
      </c>
      <c r="J58" s="201">
        <v>22.83</v>
      </c>
      <c r="K58" s="201">
        <v>76.72</v>
      </c>
      <c r="L58" s="201">
        <v>10.66</v>
      </c>
      <c r="M58" s="201">
        <v>0</v>
      </c>
      <c r="N58" s="201">
        <v>1.05</v>
      </c>
      <c r="O58" s="201">
        <v>1.74</v>
      </c>
      <c r="P58" s="201">
        <v>2.15</v>
      </c>
      <c r="Q58" s="201">
        <v>0.09</v>
      </c>
      <c r="R58" s="201">
        <v>4.9800000000000004</v>
      </c>
      <c r="S58" s="201">
        <v>2.84</v>
      </c>
      <c r="T58" s="201">
        <v>0</v>
      </c>
      <c r="U58" s="201">
        <v>11.42</v>
      </c>
      <c r="V58" s="201">
        <v>0</v>
      </c>
      <c r="W58" s="201">
        <v>5.9</v>
      </c>
      <c r="X58" s="201">
        <v>17.190000000000001</v>
      </c>
      <c r="Y58" s="201">
        <v>0</v>
      </c>
      <c r="Z58" s="201">
        <v>17.96</v>
      </c>
      <c r="AA58" s="201">
        <v>11.32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10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10.86</v>
      </c>
      <c r="E59" s="201">
        <v>0</v>
      </c>
      <c r="F59" s="201">
        <v>0</v>
      </c>
      <c r="G59" s="201">
        <v>17.760000000000002</v>
      </c>
      <c r="H59" s="201">
        <v>0</v>
      </c>
      <c r="I59" s="201">
        <v>0</v>
      </c>
      <c r="J59" s="201">
        <v>22.83</v>
      </c>
      <c r="K59" s="201">
        <v>76.72</v>
      </c>
      <c r="L59" s="201">
        <v>10.66</v>
      </c>
      <c r="M59" s="201">
        <v>0</v>
      </c>
      <c r="N59" s="201">
        <v>1.05</v>
      </c>
      <c r="O59" s="201">
        <v>1.74</v>
      </c>
      <c r="P59" s="201">
        <v>2.15</v>
      </c>
      <c r="Q59" s="201">
        <v>0.09</v>
      </c>
      <c r="R59" s="201">
        <v>4.9800000000000004</v>
      </c>
      <c r="S59" s="201">
        <v>2.84</v>
      </c>
      <c r="T59" s="201">
        <v>0</v>
      </c>
      <c r="U59" s="201">
        <v>11.42</v>
      </c>
      <c r="V59" s="201">
        <v>0</v>
      </c>
      <c r="W59" s="201">
        <v>5.9</v>
      </c>
      <c r="X59" s="201">
        <v>17.190000000000001</v>
      </c>
      <c r="Y59" s="201">
        <v>0</v>
      </c>
      <c r="Z59" s="201">
        <v>17.96</v>
      </c>
      <c r="AA59" s="201">
        <v>11.32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10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10.86</v>
      </c>
      <c r="E60" s="201">
        <v>0</v>
      </c>
      <c r="F60" s="201">
        <v>0</v>
      </c>
      <c r="G60" s="201">
        <v>17.760000000000002</v>
      </c>
      <c r="H60" s="201">
        <v>0</v>
      </c>
      <c r="I60" s="201">
        <v>0</v>
      </c>
      <c r="J60" s="201">
        <v>22.83</v>
      </c>
      <c r="K60" s="201">
        <v>76.72</v>
      </c>
      <c r="L60" s="201">
        <v>10.66</v>
      </c>
      <c r="M60" s="201">
        <v>0</v>
      </c>
      <c r="N60" s="201">
        <v>1.05</v>
      </c>
      <c r="O60" s="201">
        <v>1.74</v>
      </c>
      <c r="P60" s="201">
        <v>2.15</v>
      </c>
      <c r="Q60" s="201">
        <v>0.09</v>
      </c>
      <c r="R60" s="201">
        <v>4.9800000000000004</v>
      </c>
      <c r="S60" s="201">
        <v>2.84</v>
      </c>
      <c r="T60" s="201">
        <v>0</v>
      </c>
      <c r="U60" s="201">
        <v>11.42</v>
      </c>
      <c r="V60" s="201">
        <v>0</v>
      </c>
      <c r="W60" s="201">
        <v>5.9</v>
      </c>
      <c r="X60" s="201">
        <v>17.190000000000001</v>
      </c>
      <c r="Y60" s="201">
        <v>0</v>
      </c>
      <c r="Z60" s="201">
        <v>17.96</v>
      </c>
      <c r="AA60" s="201">
        <v>11.32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10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10.86</v>
      </c>
      <c r="E61" s="201">
        <v>0</v>
      </c>
      <c r="F61" s="201">
        <v>0</v>
      </c>
      <c r="G61" s="201">
        <v>17.760000000000002</v>
      </c>
      <c r="H61" s="201">
        <v>0</v>
      </c>
      <c r="I61" s="201">
        <v>0</v>
      </c>
      <c r="J61" s="201">
        <v>22.83</v>
      </c>
      <c r="K61" s="201">
        <v>76.72</v>
      </c>
      <c r="L61" s="201">
        <v>10.66</v>
      </c>
      <c r="M61" s="201">
        <v>0</v>
      </c>
      <c r="N61" s="201">
        <v>1.05</v>
      </c>
      <c r="O61" s="201">
        <v>1.74</v>
      </c>
      <c r="P61" s="201">
        <v>2.15</v>
      </c>
      <c r="Q61" s="201">
        <v>0.09</v>
      </c>
      <c r="R61" s="201">
        <v>4.9800000000000004</v>
      </c>
      <c r="S61" s="201">
        <v>2.84</v>
      </c>
      <c r="T61" s="201">
        <v>0</v>
      </c>
      <c r="U61" s="201">
        <v>11.42</v>
      </c>
      <c r="V61" s="201">
        <v>0</v>
      </c>
      <c r="W61" s="201">
        <v>5.9</v>
      </c>
      <c r="X61" s="201">
        <v>17.190000000000001</v>
      </c>
      <c r="Y61" s="201">
        <v>0</v>
      </c>
      <c r="Z61" s="201">
        <v>17.96</v>
      </c>
      <c r="AA61" s="201">
        <v>11.32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10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10.86</v>
      </c>
      <c r="E62" s="201">
        <v>0</v>
      </c>
      <c r="F62" s="201">
        <v>0</v>
      </c>
      <c r="G62" s="201">
        <v>17.760000000000002</v>
      </c>
      <c r="H62" s="201">
        <v>0</v>
      </c>
      <c r="I62" s="201">
        <v>0</v>
      </c>
      <c r="J62" s="201">
        <v>22.83</v>
      </c>
      <c r="K62" s="201">
        <v>76.72</v>
      </c>
      <c r="L62" s="201">
        <v>10.66</v>
      </c>
      <c r="M62" s="201">
        <v>0</v>
      </c>
      <c r="N62" s="201">
        <v>1.05</v>
      </c>
      <c r="O62" s="201">
        <v>1.74</v>
      </c>
      <c r="P62" s="201">
        <v>2.15</v>
      </c>
      <c r="Q62" s="201">
        <v>0.09</v>
      </c>
      <c r="R62" s="201">
        <v>4.9800000000000004</v>
      </c>
      <c r="S62" s="201">
        <v>2.84</v>
      </c>
      <c r="T62" s="201">
        <v>0</v>
      </c>
      <c r="U62" s="201">
        <v>11.42</v>
      </c>
      <c r="V62" s="201">
        <v>0</v>
      </c>
      <c r="W62" s="201">
        <v>5.9</v>
      </c>
      <c r="X62" s="201">
        <v>17.190000000000001</v>
      </c>
      <c r="Y62" s="201">
        <v>0</v>
      </c>
      <c r="Z62" s="201">
        <v>17.96</v>
      </c>
      <c r="AA62" s="201">
        <v>11.32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10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10.86</v>
      </c>
      <c r="E63" s="201">
        <v>0</v>
      </c>
      <c r="F63" s="201">
        <v>0</v>
      </c>
      <c r="G63" s="201">
        <v>17.760000000000002</v>
      </c>
      <c r="H63" s="201">
        <v>0</v>
      </c>
      <c r="I63" s="201">
        <v>0</v>
      </c>
      <c r="J63" s="201">
        <v>22.83</v>
      </c>
      <c r="K63" s="201">
        <v>76.72</v>
      </c>
      <c r="L63" s="201">
        <v>10.66</v>
      </c>
      <c r="M63" s="201">
        <v>0</v>
      </c>
      <c r="N63" s="201">
        <v>1.05</v>
      </c>
      <c r="O63" s="201">
        <v>1.74</v>
      </c>
      <c r="P63" s="201">
        <v>2.2799999999999998</v>
      </c>
      <c r="Q63" s="201">
        <v>0.09</v>
      </c>
      <c r="R63" s="201">
        <v>4.9800000000000004</v>
      </c>
      <c r="S63" s="201">
        <v>2.84</v>
      </c>
      <c r="T63" s="201">
        <v>0</v>
      </c>
      <c r="U63" s="201">
        <v>11.42</v>
      </c>
      <c r="V63" s="201">
        <v>0</v>
      </c>
      <c r="W63" s="201">
        <v>5.9</v>
      </c>
      <c r="X63" s="201">
        <v>17.190000000000001</v>
      </c>
      <c r="Y63" s="201">
        <v>0</v>
      </c>
      <c r="Z63" s="201">
        <v>17.96</v>
      </c>
      <c r="AA63" s="201">
        <v>11.32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10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10.86</v>
      </c>
      <c r="E64" s="201">
        <v>0</v>
      </c>
      <c r="F64" s="201">
        <v>0</v>
      </c>
      <c r="G64" s="201">
        <v>17.760000000000002</v>
      </c>
      <c r="H64" s="201">
        <v>0</v>
      </c>
      <c r="I64" s="201">
        <v>0</v>
      </c>
      <c r="J64" s="201">
        <v>22.83</v>
      </c>
      <c r="K64" s="201">
        <v>76.72</v>
      </c>
      <c r="L64" s="201">
        <v>10.66</v>
      </c>
      <c r="M64" s="201">
        <v>0</v>
      </c>
      <c r="N64" s="201">
        <v>1.05</v>
      </c>
      <c r="O64" s="201">
        <v>1.74</v>
      </c>
      <c r="P64" s="201">
        <v>2.31</v>
      </c>
      <c r="Q64" s="201">
        <v>0.09</v>
      </c>
      <c r="R64" s="201">
        <v>4.9800000000000004</v>
      </c>
      <c r="S64" s="201">
        <v>2.84</v>
      </c>
      <c r="T64" s="201">
        <v>0</v>
      </c>
      <c r="U64" s="201">
        <v>11.42</v>
      </c>
      <c r="V64" s="201">
        <v>0</v>
      </c>
      <c r="W64" s="201">
        <v>5.9</v>
      </c>
      <c r="X64" s="201">
        <v>17.190000000000001</v>
      </c>
      <c r="Y64" s="201">
        <v>0</v>
      </c>
      <c r="Z64" s="201">
        <v>17.96</v>
      </c>
      <c r="AA64" s="201">
        <v>11.32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10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10.86</v>
      </c>
      <c r="E65" s="201">
        <v>0</v>
      </c>
      <c r="F65" s="201">
        <v>0</v>
      </c>
      <c r="G65" s="201">
        <v>17.760000000000002</v>
      </c>
      <c r="H65" s="201">
        <v>0</v>
      </c>
      <c r="I65" s="201">
        <v>0</v>
      </c>
      <c r="J65" s="201">
        <v>22.83</v>
      </c>
      <c r="K65" s="201">
        <v>76.72</v>
      </c>
      <c r="L65" s="201">
        <v>10.66</v>
      </c>
      <c r="M65" s="201">
        <v>0</v>
      </c>
      <c r="N65" s="201">
        <v>1.05</v>
      </c>
      <c r="O65" s="201">
        <v>1.74</v>
      </c>
      <c r="P65" s="201">
        <v>3.37</v>
      </c>
      <c r="Q65" s="201">
        <v>0.09</v>
      </c>
      <c r="R65" s="201">
        <v>4.9800000000000004</v>
      </c>
      <c r="S65" s="201">
        <v>2.84</v>
      </c>
      <c r="T65" s="201">
        <v>0</v>
      </c>
      <c r="U65" s="201">
        <v>11.42</v>
      </c>
      <c r="V65" s="201">
        <v>0.1</v>
      </c>
      <c r="W65" s="201">
        <v>5.9</v>
      </c>
      <c r="X65" s="201">
        <v>17.190000000000001</v>
      </c>
      <c r="Y65" s="201">
        <v>0</v>
      </c>
      <c r="Z65" s="201">
        <v>18.86</v>
      </c>
      <c r="AA65" s="201">
        <v>11.32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10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10.86</v>
      </c>
      <c r="E66" s="201">
        <v>0</v>
      </c>
      <c r="F66" s="201">
        <v>0</v>
      </c>
      <c r="G66" s="201">
        <v>17.760000000000002</v>
      </c>
      <c r="H66" s="201">
        <v>0</v>
      </c>
      <c r="I66" s="201">
        <v>0</v>
      </c>
      <c r="J66" s="201">
        <v>22.83</v>
      </c>
      <c r="K66" s="201">
        <v>76.72</v>
      </c>
      <c r="L66" s="201">
        <v>10.66</v>
      </c>
      <c r="M66" s="201">
        <v>0</v>
      </c>
      <c r="N66" s="201">
        <v>1.05</v>
      </c>
      <c r="O66" s="201">
        <v>1.74</v>
      </c>
      <c r="P66" s="201">
        <v>3.4</v>
      </c>
      <c r="Q66" s="201">
        <v>0.09</v>
      </c>
      <c r="R66" s="201">
        <v>4.9800000000000004</v>
      </c>
      <c r="S66" s="201">
        <v>2.84</v>
      </c>
      <c r="T66" s="201">
        <v>0</v>
      </c>
      <c r="U66" s="201">
        <v>11.42</v>
      </c>
      <c r="V66" s="201">
        <v>0.08</v>
      </c>
      <c r="W66" s="201">
        <v>5.9</v>
      </c>
      <c r="X66" s="201">
        <v>17.190000000000001</v>
      </c>
      <c r="Y66" s="201">
        <v>0</v>
      </c>
      <c r="Z66" s="201">
        <v>17.96</v>
      </c>
      <c r="AA66" s="201">
        <v>11.32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10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10.86</v>
      </c>
      <c r="E67" s="201">
        <v>0</v>
      </c>
      <c r="F67" s="201">
        <v>0</v>
      </c>
      <c r="G67" s="201">
        <v>17.760000000000002</v>
      </c>
      <c r="H67" s="201">
        <v>0</v>
      </c>
      <c r="I67" s="201">
        <v>0</v>
      </c>
      <c r="J67" s="201">
        <v>22.83</v>
      </c>
      <c r="K67" s="201">
        <v>76.72</v>
      </c>
      <c r="L67" s="201">
        <v>10.66</v>
      </c>
      <c r="M67" s="201">
        <v>0</v>
      </c>
      <c r="N67" s="201">
        <v>1.05</v>
      </c>
      <c r="O67" s="201">
        <v>1.74</v>
      </c>
      <c r="P67" s="201">
        <v>3.4</v>
      </c>
      <c r="Q67" s="201">
        <v>0.09</v>
      </c>
      <c r="R67" s="201">
        <v>5.53</v>
      </c>
      <c r="S67" s="201">
        <v>2.84</v>
      </c>
      <c r="T67" s="201">
        <v>0</v>
      </c>
      <c r="U67" s="201">
        <v>11.42</v>
      </c>
      <c r="V67" s="201">
        <v>0.08</v>
      </c>
      <c r="W67" s="201">
        <v>0.41</v>
      </c>
      <c r="X67" s="201">
        <v>1.29</v>
      </c>
      <c r="Y67" s="201">
        <v>0</v>
      </c>
      <c r="Z67" s="201">
        <v>17.96</v>
      </c>
      <c r="AA67" s="201">
        <v>11.32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10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10.86</v>
      </c>
      <c r="E68" s="201">
        <v>0</v>
      </c>
      <c r="F68" s="201">
        <v>0</v>
      </c>
      <c r="G68" s="201">
        <v>17.760000000000002</v>
      </c>
      <c r="H68" s="201">
        <v>0</v>
      </c>
      <c r="I68" s="201">
        <v>0</v>
      </c>
      <c r="J68" s="201">
        <v>22.83</v>
      </c>
      <c r="K68" s="201">
        <v>76.72</v>
      </c>
      <c r="L68" s="201">
        <v>10.66</v>
      </c>
      <c r="M68" s="201">
        <v>0</v>
      </c>
      <c r="N68" s="201">
        <v>1.05</v>
      </c>
      <c r="O68" s="201">
        <v>1.74</v>
      </c>
      <c r="P68" s="201">
        <v>3.4</v>
      </c>
      <c r="Q68" s="201">
        <v>0.1</v>
      </c>
      <c r="R68" s="201">
        <v>4.9800000000000004</v>
      </c>
      <c r="S68" s="201">
        <v>2.84</v>
      </c>
      <c r="T68" s="201">
        <v>0</v>
      </c>
      <c r="U68" s="201">
        <v>11.42</v>
      </c>
      <c r="V68" s="201">
        <v>0.08</v>
      </c>
      <c r="W68" s="201">
        <v>0.41</v>
      </c>
      <c r="X68" s="201">
        <v>1.29</v>
      </c>
      <c r="Y68" s="201">
        <v>0</v>
      </c>
      <c r="Z68" s="201">
        <v>17.96</v>
      </c>
      <c r="AA68" s="201">
        <v>11.32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10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10.86</v>
      </c>
      <c r="E69" s="201">
        <v>0</v>
      </c>
      <c r="F69" s="201">
        <v>0</v>
      </c>
      <c r="G69" s="201">
        <v>17.760000000000002</v>
      </c>
      <c r="H69" s="201">
        <v>0</v>
      </c>
      <c r="I69" s="201">
        <v>0</v>
      </c>
      <c r="J69" s="201">
        <v>22.83</v>
      </c>
      <c r="K69" s="201">
        <v>77.349999999999994</v>
      </c>
      <c r="L69" s="201">
        <v>10.66</v>
      </c>
      <c r="M69" s="201">
        <v>0</v>
      </c>
      <c r="N69" s="201">
        <v>1.05</v>
      </c>
      <c r="O69" s="201">
        <v>1.74</v>
      </c>
      <c r="P69" s="201">
        <v>3.4</v>
      </c>
      <c r="Q69" s="201">
        <v>0.1</v>
      </c>
      <c r="R69" s="201">
        <v>4.9800000000000004</v>
      </c>
      <c r="S69" s="201">
        <v>2.84</v>
      </c>
      <c r="T69" s="201">
        <v>0</v>
      </c>
      <c r="U69" s="201">
        <v>11.42</v>
      </c>
      <c r="V69" s="201">
        <v>0.08</v>
      </c>
      <c r="W69" s="201">
        <v>0.41</v>
      </c>
      <c r="X69" s="201">
        <v>1.29</v>
      </c>
      <c r="Y69" s="201">
        <v>0</v>
      </c>
      <c r="Z69" s="201">
        <v>17.96</v>
      </c>
      <c r="AA69" s="201">
        <v>11.32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10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10.86</v>
      </c>
      <c r="E70" s="201">
        <v>0</v>
      </c>
      <c r="F70" s="201">
        <v>0</v>
      </c>
      <c r="G70" s="201">
        <v>17.760000000000002</v>
      </c>
      <c r="H70" s="201">
        <v>0</v>
      </c>
      <c r="I70" s="201">
        <v>0</v>
      </c>
      <c r="J70" s="201">
        <v>22.83</v>
      </c>
      <c r="K70" s="201">
        <v>81.569999999999993</v>
      </c>
      <c r="L70" s="201">
        <v>10.66</v>
      </c>
      <c r="M70" s="201">
        <v>0</v>
      </c>
      <c r="N70" s="201">
        <v>1.05</v>
      </c>
      <c r="O70" s="201">
        <v>1.74</v>
      </c>
      <c r="P70" s="201">
        <v>3.4</v>
      </c>
      <c r="Q70" s="201">
        <v>0.1</v>
      </c>
      <c r="R70" s="201">
        <v>4.9800000000000004</v>
      </c>
      <c r="S70" s="201">
        <v>2.84</v>
      </c>
      <c r="T70" s="201">
        <v>0</v>
      </c>
      <c r="U70" s="201">
        <v>11.42</v>
      </c>
      <c r="V70" s="201">
        <v>0.08</v>
      </c>
      <c r="W70" s="201">
        <v>0.41</v>
      </c>
      <c r="X70" s="201">
        <v>1.29</v>
      </c>
      <c r="Y70" s="201">
        <v>0</v>
      </c>
      <c r="Z70" s="201">
        <v>17.96</v>
      </c>
      <c r="AA70" s="201">
        <v>11.32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10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10.86</v>
      </c>
      <c r="E71" s="201">
        <v>0</v>
      </c>
      <c r="F71" s="201">
        <v>0</v>
      </c>
      <c r="G71" s="201">
        <v>17.760000000000002</v>
      </c>
      <c r="H71" s="201">
        <v>0</v>
      </c>
      <c r="I71" s="201">
        <v>0</v>
      </c>
      <c r="J71" s="201">
        <v>22.83</v>
      </c>
      <c r="K71" s="201">
        <v>82.62</v>
      </c>
      <c r="L71" s="201">
        <v>10.66</v>
      </c>
      <c r="M71" s="201">
        <v>0</v>
      </c>
      <c r="N71" s="201">
        <v>1.05</v>
      </c>
      <c r="O71" s="201">
        <v>1.74</v>
      </c>
      <c r="P71" s="201">
        <v>3.4</v>
      </c>
      <c r="Q71" s="201">
        <v>0.1</v>
      </c>
      <c r="R71" s="201">
        <v>4.9800000000000004</v>
      </c>
      <c r="S71" s="201">
        <v>2.84</v>
      </c>
      <c r="T71" s="201">
        <v>0</v>
      </c>
      <c r="U71" s="201">
        <v>11.42</v>
      </c>
      <c r="V71" s="201">
        <v>0.08</v>
      </c>
      <c r="W71" s="201">
        <v>0.41</v>
      </c>
      <c r="X71" s="201">
        <v>1.29</v>
      </c>
      <c r="Y71" s="201">
        <v>0</v>
      </c>
      <c r="Z71" s="201">
        <v>17.96</v>
      </c>
      <c r="AA71" s="201">
        <v>11.32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10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10.86</v>
      </c>
      <c r="E72" s="201">
        <v>0</v>
      </c>
      <c r="F72" s="201">
        <v>0</v>
      </c>
      <c r="G72" s="201">
        <v>17.760000000000002</v>
      </c>
      <c r="H72" s="201">
        <v>0</v>
      </c>
      <c r="I72" s="201">
        <v>0</v>
      </c>
      <c r="J72" s="201">
        <v>22.83</v>
      </c>
      <c r="K72" s="201">
        <v>77.349999999999994</v>
      </c>
      <c r="L72" s="201">
        <v>10.66</v>
      </c>
      <c r="M72" s="201">
        <v>0</v>
      </c>
      <c r="N72" s="201">
        <v>1.05</v>
      </c>
      <c r="O72" s="201">
        <v>1.74</v>
      </c>
      <c r="P72" s="201">
        <v>3.4</v>
      </c>
      <c r="Q72" s="201">
        <v>0.1</v>
      </c>
      <c r="R72" s="201">
        <v>4.9800000000000004</v>
      </c>
      <c r="S72" s="201">
        <v>2.84</v>
      </c>
      <c r="T72" s="201">
        <v>0</v>
      </c>
      <c r="U72" s="201">
        <v>11.42</v>
      </c>
      <c r="V72" s="201">
        <v>0.08</v>
      </c>
      <c r="W72" s="201">
        <v>0.41</v>
      </c>
      <c r="X72" s="201">
        <v>1.29</v>
      </c>
      <c r="Y72" s="201">
        <v>0</v>
      </c>
      <c r="Z72" s="201">
        <v>17.96</v>
      </c>
      <c r="AA72" s="201">
        <v>11.32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10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10.96</v>
      </c>
      <c r="E73" s="201">
        <v>0</v>
      </c>
      <c r="F73" s="201">
        <v>0</v>
      </c>
      <c r="G73" s="201">
        <v>17.760000000000002</v>
      </c>
      <c r="H73" s="201">
        <v>0</v>
      </c>
      <c r="I73" s="201">
        <v>0</v>
      </c>
      <c r="J73" s="201">
        <v>22.83</v>
      </c>
      <c r="K73" s="201">
        <v>77.349999999999994</v>
      </c>
      <c r="L73" s="201">
        <v>10.66</v>
      </c>
      <c r="M73" s="201">
        <v>0</v>
      </c>
      <c r="N73" s="201">
        <v>1.05</v>
      </c>
      <c r="O73" s="201">
        <v>1.74</v>
      </c>
      <c r="P73" s="201">
        <v>3.4</v>
      </c>
      <c r="Q73" s="201">
        <v>0.1</v>
      </c>
      <c r="R73" s="201">
        <v>4.9800000000000004</v>
      </c>
      <c r="S73" s="201">
        <v>2.84</v>
      </c>
      <c r="T73" s="201">
        <v>0</v>
      </c>
      <c r="U73" s="201">
        <v>11.42</v>
      </c>
      <c r="V73" s="201">
        <v>0.08</v>
      </c>
      <c r="W73" s="201">
        <v>0.41</v>
      </c>
      <c r="X73" s="201">
        <v>1.29</v>
      </c>
      <c r="Y73" s="201">
        <v>0</v>
      </c>
      <c r="Z73" s="201">
        <v>17.96</v>
      </c>
      <c r="AA73" s="201">
        <v>11.32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10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10.96</v>
      </c>
      <c r="E74" s="201">
        <v>0</v>
      </c>
      <c r="F74" s="201">
        <v>0</v>
      </c>
      <c r="G74" s="201">
        <v>17.760000000000002</v>
      </c>
      <c r="H74" s="201">
        <v>0</v>
      </c>
      <c r="I74" s="201">
        <v>0</v>
      </c>
      <c r="J74" s="201">
        <v>22.83</v>
      </c>
      <c r="K74" s="201">
        <v>77.349999999999994</v>
      </c>
      <c r="L74" s="201">
        <v>10.66</v>
      </c>
      <c r="M74" s="201">
        <v>0</v>
      </c>
      <c r="N74" s="201">
        <v>1.05</v>
      </c>
      <c r="O74" s="201">
        <v>1.74</v>
      </c>
      <c r="P74" s="201">
        <v>3.4</v>
      </c>
      <c r="Q74" s="201">
        <v>0.1</v>
      </c>
      <c r="R74" s="201">
        <v>4.9800000000000004</v>
      </c>
      <c r="S74" s="201">
        <v>2.84</v>
      </c>
      <c r="T74" s="201">
        <v>0</v>
      </c>
      <c r="U74" s="201">
        <v>11.42</v>
      </c>
      <c r="V74" s="201">
        <v>0.08</v>
      </c>
      <c r="W74" s="201">
        <v>0.41</v>
      </c>
      <c r="X74" s="201">
        <v>1.29</v>
      </c>
      <c r="Y74" s="201">
        <v>0</v>
      </c>
      <c r="Z74" s="201">
        <v>17.96</v>
      </c>
      <c r="AA74" s="201">
        <v>11.32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10.96</v>
      </c>
      <c r="E75" s="201">
        <v>0</v>
      </c>
      <c r="F75" s="201">
        <v>0</v>
      </c>
      <c r="G75" s="201">
        <v>17.760000000000002</v>
      </c>
      <c r="H75" s="201">
        <v>0</v>
      </c>
      <c r="I75" s="201">
        <v>0</v>
      </c>
      <c r="J75" s="201">
        <v>22.83</v>
      </c>
      <c r="K75" s="201">
        <v>77.349999999999994</v>
      </c>
      <c r="L75" s="201">
        <v>10.66</v>
      </c>
      <c r="M75" s="201">
        <v>0</v>
      </c>
      <c r="N75" s="201">
        <v>1.05</v>
      </c>
      <c r="O75" s="201">
        <v>1.74</v>
      </c>
      <c r="P75" s="201">
        <v>3.4</v>
      </c>
      <c r="Q75" s="201">
        <v>0.1</v>
      </c>
      <c r="R75" s="201">
        <v>4.9800000000000004</v>
      </c>
      <c r="S75" s="201">
        <v>2.84</v>
      </c>
      <c r="T75" s="201">
        <v>0</v>
      </c>
      <c r="U75" s="201">
        <v>11.42</v>
      </c>
      <c r="V75" s="201">
        <v>0.08</v>
      </c>
      <c r="W75" s="201">
        <v>0.41</v>
      </c>
      <c r="X75" s="201">
        <v>1.29</v>
      </c>
      <c r="Y75" s="201">
        <v>0</v>
      </c>
      <c r="Z75" s="201">
        <v>1.22</v>
      </c>
      <c r="AA75" s="201">
        <v>11.32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10.96</v>
      </c>
      <c r="E76" s="201">
        <v>0</v>
      </c>
      <c r="F76" s="201">
        <v>0</v>
      </c>
      <c r="G76" s="201">
        <v>17.760000000000002</v>
      </c>
      <c r="H76" s="201">
        <v>0</v>
      </c>
      <c r="I76" s="201">
        <v>0</v>
      </c>
      <c r="J76" s="201">
        <v>22.83</v>
      </c>
      <c r="K76" s="201">
        <v>77.349999999999994</v>
      </c>
      <c r="L76" s="201">
        <v>10.66</v>
      </c>
      <c r="M76" s="201">
        <v>0</v>
      </c>
      <c r="N76" s="201">
        <v>1.05</v>
      </c>
      <c r="O76" s="201">
        <v>1.74</v>
      </c>
      <c r="P76" s="201">
        <v>3.4</v>
      </c>
      <c r="Q76" s="201">
        <v>0.1</v>
      </c>
      <c r="R76" s="201">
        <v>4.9800000000000004</v>
      </c>
      <c r="S76" s="201">
        <v>2.84</v>
      </c>
      <c r="T76" s="201">
        <v>0</v>
      </c>
      <c r="U76" s="201">
        <v>11.42</v>
      </c>
      <c r="V76" s="201">
        <v>0.08</v>
      </c>
      <c r="W76" s="201">
        <v>0.41</v>
      </c>
      <c r="X76" s="201">
        <v>1.29</v>
      </c>
      <c r="Y76" s="201">
        <v>0</v>
      </c>
      <c r="Z76" s="201">
        <v>1.22</v>
      </c>
      <c r="AA76" s="201">
        <v>11.32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10.96</v>
      </c>
      <c r="E77" s="201">
        <v>0</v>
      </c>
      <c r="F77" s="201">
        <v>0</v>
      </c>
      <c r="G77" s="201">
        <v>17.760000000000002</v>
      </c>
      <c r="H77" s="201">
        <v>0</v>
      </c>
      <c r="I77" s="201">
        <v>0</v>
      </c>
      <c r="J77" s="201">
        <v>22.83</v>
      </c>
      <c r="K77" s="201">
        <v>77.349999999999994</v>
      </c>
      <c r="L77" s="201">
        <v>20.32</v>
      </c>
      <c r="M77" s="201">
        <v>0</v>
      </c>
      <c r="N77" s="201">
        <v>1.05</v>
      </c>
      <c r="O77" s="201">
        <v>1.74</v>
      </c>
      <c r="P77" s="201">
        <v>3.11</v>
      </c>
      <c r="Q77" s="201">
        <v>0.1</v>
      </c>
      <c r="R77" s="201">
        <v>0.38</v>
      </c>
      <c r="S77" s="201">
        <v>2.84</v>
      </c>
      <c r="T77" s="201">
        <v>0</v>
      </c>
      <c r="U77" s="201">
        <v>11.42</v>
      </c>
      <c r="V77" s="201">
        <v>0</v>
      </c>
      <c r="W77" s="201">
        <v>0.41</v>
      </c>
      <c r="X77" s="201">
        <v>1.29</v>
      </c>
      <c r="Y77" s="201">
        <v>0</v>
      </c>
      <c r="Z77" s="201">
        <v>1.22</v>
      </c>
      <c r="AA77" s="201">
        <v>0.79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10.96</v>
      </c>
      <c r="E78" s="201">
        <v>0</v>
      </c>
      <c r="F78" s="201">
        <v>0</v>
      </c>
      <c r="G78" s="201">
        <v>17.760000000000002</v>
      </c>
      <c r="H78" s="201">
        <v>0</v>
      </c>
      <c r="I78" s="201">
        <v>0</v>
      </c>
      <c r="J78" s="201">
        <v>22.83</v>
      </c>
      <c r="K78" s="201">
        <v>77.349999999999994</v>
      </c>
      <c r="L78" s="201">
        <v>20.32</v>
      </c>
      <c r="M78" s="201">
        <v>0</v>
      </c>
      <c r="N78" s="201">
        <v>1.05</v>
      </c>
      <c r="O78" s="201">
        <v>1.74</v>
      </c>
      <c r="P78" s="201">
        <v>3.06</v>
      </c>
      <c r="Q78" s="201">
        <v>0.1</v>
      </c>
      <c r="R78" s="201">
        <v>0.37</v>
      </c>
      <c r="S78" s="201">
        <v>0.23</v>
      </c>
      <c r="T78" s="201">
        <v>0</v>
      </c>
      <c r="U78" s="201">
        <v>11.42</v>
      </c>
      <c r="V78" s="201">
        <v>0</v>
      </c>
      <c r="W78" s="201">
        <v>0.41</v>
      </c>
      <c r="X78" s="201">
        <v>1.29</v>
      </c>
      <c r="Y78" s="201">
        <v>0</v>
      </c>
      <c r="Z78" s="201">
        <v>1.22</v>
      </c>
      <c r="AA78" s="201">
        <v>0.79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10.96</v>
      </c>
      <c r="E79" s="201">
        <v>0</v>
      </c>
      <c r="F79" s="201">
        <v>0</v>
      </c>
      <c r="G79" s="201">
        <v>17.760000000000002</v>
      </c>
      <c r="H79" s="201">
        <v>0</v>
      </c>
      <c r="I79" s="201">
        <v>0</v>
      </c>
      <c r="J79" s="201">
        <v>22.83</v>
      </c>
      <c r="K79" s="201">
        <v>77.349999999999994</v>
      </c>
      <c r="L79" s="201">
        <v>22.51</v>
      </c>
      <c r="M79" s="201">
        <v>0</v>
      </c>
      <c r="N79" s="201">
        <v>1.05</v>
      </c>
      <c r="O79" s="201">
        <v>1.74</v>
      </c>
      <c r="P79" s="201">
        <v>3.06</v>
      </c>
      <c r="Q79" s="201">
        <v>0.1</v>
      </c>
      <c r="R79" s="201">
        <v>0.37</v>
      </c>
      <c r="S79" s="201">
        <v>0.23</v>
      </c>
      <c r="T79" s="201">
        <v>0</v>
      </c>
      <c r="U79" s="201">
        <v>11.42</v>
      </c>
      <c r="V79" s="201">
        <v>0</v>
      </c>
      <c r="W79" s="201">
        <v>0.41</v>
      </c>
      <c r="X79" s="201">
        <v>1.29</v>
      </c>
      <c r="Y79" s="201">
        <v>0</v>
      </c>
      <c r="Z79" s="201">
        <v>1.22</v>
      </c>
      <c r="AA79" s="201">
        <v>0.79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10.96</v>
      </c>
      <c r="E80" s="201">
        <v>0</v>
      </c>
      <c r="F80" s="201">
        <v>0</v>
      </c>
      <c r="G80" s="201">
        <v>17.760000000000002</v>
      </c>
      <c r="H80" s="201">
        <v>0</v>
      </c>
      <c r="I80" s="201">
        <v>0</v>
      </c>
      <c r="J80" s="201">
        <v>22.83</v>
      </c>
      <c r="K80" s="201">
        <v>77.349999999999994</v>
      </c>
      <c r="L80" s="201">
        <v>22.51</v>
      </c>
      <c r="M80" s="201">
        <v>0</v>
      </c>
      <c r="N80" s="201">
        <v>1.05</v>
      </c>
      <c r="O80" s="201">
        <v>1.74</v>
      </c>
      <c r="P80" s="201">
        <v>3.06</v>
      </c>
      <c r="Q80" s="201">
        <v>0.1</v>
      </c>
      <c r="R80" s="201">
        <v>0.37</v>
      </c>
      <c r="S80" s="201">
        <v>0.23</v>
      </c>
      <c r="T80" s="201">
        <v>0</v>
      </c>
      <c r="U80" s="201">
        <v>11.42</v>
      </c>
      <c r="V80" s="201">
        <v>0</v>
      </c>
      <c r="W80" s="201">
        <v>0.41</v>
      </c>
      <c r="X80" s="201">
        <v>1.29</v>
      </c>
      <c r="Y80" s="201">
        <v>0</v>
      </c>
      <c r="Z80" s="201">
        <v>1.22</v>
      </c>
      <c r="AA80" s="201">
        <v>0.79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10.86</v>
      </c>
      <c r="E81" s="201">
        <v>0</v>
      </c>
      <c r="F81" s="201">
        <v>0</v>
      </c>
      <c r="G81" s="201">
        <v>17.760000000000002</v>
      </c>
      <c r="H81" s="201">
        <v>0</v>
      </c>
      <c r="I81" s="201">
        <v>0</v>
      </c>
      <c r="J81" s="201">
        <v>22.83</v>
      </c>
      <c r="K81" s="201">
        <v>77.349999999999994</v>
      </c>
      <c r="L81" s="201">
        <v>23.66</v>
      </c>
      <c r="M81" s="201">
        <v>0</v>
      </c>
      <c r="N81" s="201">
        <v>1.05</v>
      </c>
      <c r="O81" s="201">
        <v>1.74</v>
      </c>
      <c r="P81" s="201">
        <v>3.06</v>
      </c>
      <c r="Q81" s="201">
        <v>0.17</v>
      </c>
      <c r="R81" s="201">
        <v>0.64</v>
      </c>
      <c r="S81" s="201">
        <v>0.4</v>
      </c>
      <c r="T81" s="201">
        <v>0</v>
      </c>
      <c r="U81" s="201">
        <v>11.42</v>
      </c>
      <c r="V81" s="201">
        <v>0</v>
      </c>
      <c r="W81" s="201">
        <v>0.41</v>
      </c>
      <c r="X81" s="201">
        <v>1.29</v>
      </c>
      <c r="Y81" s="201">
        <v>0</v>
      </c>
      <c r="Z81" s="201">
        <v>1.22</v>
      </c>
      <c r="AA81" s="201">
        <v>0.79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10.86</v>
      </c>
      <c r="E82" s="201">
        <v>0</v>
      </c>
      <c r="F82" s="201">
        <v>0</v>
      </c>
      <c r="G82" s="201">
        <v>17.760000000000002</v>
      </c>
      <c r="H82" s="201">
        <v>0</v>
      </c>
      <c r="I82" s="201">
        <v>0</v>
      </c>
      <c r="J82" s="201">
        <v>22.83</v>
      </c>
      <c r="K82" s="201">
        <v>77.349999999999994</v>
      </c>
      <c r="L82" s="201">
        <v>23.66</v>
      </c>
      <c r="M82" s="201">
        <v>0</v>
      </c>
      <c r="N82" s="201">
        <v>1.05</v>
      </c>
      <c r="O82" s="201">
        <v>1.74</v>
      </c>
      <c r="P82" s="201">
        <v>3.06</v>
      </c>
      <c r="Q82" s="201">
        <v>0.17</v>
      </c>
      <c r="R82" s="201">
        <v>0.64</v>
      </c>
      <c r="S82" s="201">
        <v>0.4</v>
      </c>
      <c r="T82" s="201">
        <v>0</v>
      </c>
      <c r="U82" s="201">
        <v>11.42</v>
      </c>
      <c r="V82" s="201">
        <v>0</v>
      </c>
      <c r="W82" s="201">
        <v>0.41</v>
      </c>
      <c r="X82" s="201">
        <v>1.29</v>
      </c>
      <c r="Y82" s="201">
        <v>0</v>
      </c>
      <c r="Z82" s="201">
        <v>1.22</v>
      </c>
      <c r="AA82" s="201">
        <v>0.79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10.86</v>
      </c>
      <c r="E83" s="201">
        <v>0</v>
      </c>
      <c r="F83" s="201">
        <v>0</v>
      </c>
      <c r="G83" s="201">
        <v>17.760000000000002</v>
      </c>
      <c r="H83" s="201">
        <v>0</v>
      </c>
      <c r="I83" s="201">
        <v>0</v>
      </c>
      <c r="J83" s="201">
        <v>22.83</v>
      </c>
      <c r="K83" s="201">
        <v>77.349999999999994</v>
      </c>
      <c r="L83" s="201">
        <v>25.28</v>
      </c>
      <c r="M83" s="201">
        <v>0</v>
      </c>
      <c r="N83" s="201">
        <v>1.05</v>
      </c>
      <c r="O83" s="201">
        <v>1.74</v>
      </c>
      <c r="P83" s="201">
        <v>8.9499999999999993</v>
      </c>
      <c r="Q83" s="201">
        <v>0.84</v>
      </c>
      <c r="R83" s="201">
        <v>4.9800000000000004</v>
      </c>
      <c r="S83" s="201">
        <v>2.84</v>
      </c>
      <c r="T83" s="201">
        <v>0</v>
      </c>
      <c r="U83" s="201">
        <v>11.42</v>
      </c>
      <c r="V83" s="201">
        <v>0</v>
      </c>
      <c r="W83" s="201">
        <v>0.41</v>
      </c>
      <c r="X83" s="201">
        <v>1.29</v>
      </c>
      <c r="Y83" s="201">
        <v>0</v>
      </c>
      <c r="Z83" s="201">
        <v>1.22</v>
      </c>
      <c r="AA83" s="201">
        <v>0.79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10.86</v>
      </c>
      <c r="E84" s="201">
        <v>0</v>
      </c>
      <c r="F84" s="201">
        <v>0</v>
      </c>
      <c r="G84" s="201">
        <v>17.760000000000002</v>
      </c>
      <c r="H84" s="201">
        <v>0</v>
      </c>
      <c r="I84" s="201">
        <v>0</v>
      </c>
      <c r="J84" s="201">
        <v>22.83</v>
      </c>
      <c r="K84" s="201">
        <v>77.349999999999994</v>
      </c>
      <c r="L84" s="201">
        <v>25.28</v>
      </c>
      <c r="M84" s="201">
        <v>0</v>
      </c>
      <c r="N84" s="201">
        <v>1.05</v>
      </c>
      <c r="O84" s="201">
        <v>1.74</v>
      </c>
      <c r="P84" s="201">
        <v>8.9499999999999993</v>
      </c>
      <c r="Q84" s="201">
        <v>0.84</v>
      </c>
      <c r="R84" s="201">
        <v>4.9800000000000004</v>
      </c>
      <c r="S84" s="201">
        <v>2.84</v>
      </c>
      <c r="T84" s="201">
        <v>0</v>
      </c>
      <c r="U84" s="201">
        <v>11.42</v>
      </c>
      <c r="V84" s="201">
        <v>0</v>
      </c>
      <c r="W84" s="201">
        <v>0.41</v>
      </c>
      <c r="X84" s="201">
        <v>1.29</v>
      </c>
      <c r="Y84" s="201">
        <v>0</v>
      </c>
      <c r="Z84" s="201">
        <v>1.22</v>
      </c>
      <c r="AA84" s="201">
        <v>0.79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10.86</v>
      </c>
      <c r="E85" s="201">
        <v>0</v>
      </c>
      <c r="F85" s="201">
        <v>0</v>
      </c>
      <c r="G85" s="201">
        <v>17.760000000000002</v>
      </c>
      <c r="H85" s="201">
        <v>0</v>
      </c>
      <c r="I85" s="201">
        <v>0</v>
      </c>
      <c r="J85" s="201">
        <v>22.83</v>
      </c>
      <c r="K85" s="201">
        <v>77.349999999999994</v>
      </c>
      <c r="L85" s="201">
        <v>26.89</v>
      </c>
      <c r="M85" s="201">
        <v>0</v>
      </c>
      <c r="N85" s="201">
        <v>1.05</v>
      </c>
      <c r="O85" s="201">
        <v>1.74</v>
      </c>
      <c r="P85" s="201">
        <v>8.9499999999999993</v>
      </c>
      <c r="Q85" s="201">
        <v>0.84</v>
      </c>
      <c r="R85" s="201">
        <v>4.9800000000000004</v>
      </c>
      <c r="S85" s="201">
        <v>2.84</v>
      </c>
      <c r="T85" s="201">
        <v>0</v>
      </c>
      <c r="U85" s="201">
        <v>11.42</v>
      </c>
      <c r="V85" s="201">
        <v>0</v>
      </c>
      <c r="W85" s="201">
        <v>0.41</v>
      </c>
      <c r="X85" s="201">
        <v>1.29</v>
      </c>
      <c r="Y85" s="201">
        <v>0</v>
      </c>
      <c r="Z85" s="201">
        <v>1.22</v>
      </c>
      <c r="AA85" s="201">
        <v>0.79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10.86</v>
      </c>
      <c r="E86" s="201">
        <v>0</v>
      </c>
      <c r="F86" s="201">
        <v>0</v>
      </c>
      <c r="G86" s="201">
        <v>17.760000000000002</v>
      </c>
      <c r="H86" s="201">
        <v>0</v>
      </c>
      <c r="I86" s="201">
        <v>0</v>
      </c>
      <c r="J86" s="201">
        <v>22.83</v>
      </c>
      <c r="K86" s="201">
        <v>77.349999999999994</v>
      </c>
      <c r="L86" s="201">
        <v>26.89</v>
      </c>
      <c r="M86" s="201">
        <v>0</v>
      </c>
      <c r="N86" s="201">
        <v>1.05</v>
      </c>
      <c r="O86" s="201">
        <v>1.74</v>
      </c>
      <c r="P86" s="201">
        <v>8.9499999999999993</v>
      </c>
      <c r="Q86" s="201">
        <v>0.84</v>
      </c>
      <c r="R86" s="201">
        <v>4.9800000000000004</v>
      </c>
      <c r="S86" s="201">
        <v>2.84</v>
      </c>
      <c r="T86" s="201">
        <v>0</v>
      </c>
      <c r="U86" s="201">
        <v>11.42</v>
      </c>
      <c r="V86" s="201">
        <v>0</v>
      </c>
      <c r="W86" s="201">
        <v>0.41</v>
      </c>
      <c r="X86" s="201">
        <v>1.29</v>
      </c>
      <c r="Y86" s="201">
        <v>0</v>
      </c>
      <c r="Z86" s="201">
        <v>1.22</v>
      </c>
      <c r="AA86" s="201">
        <v>0.79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12.6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10.86</v>
      </c>
      <c r="E87" s="201">
        <v>0</v>
      </c>
      <c r="F87" s="201">
        <v>0</v>
      </c>
      <c r="G87" s="201">
        <v>17.760000000000002</v>
      </c>
      <c r="H87" s="201">
        <v>0</v>
      </c>
      <c r="I87" s="201">
        <v>0</v>
      </c>
      <c r="J87" s="201">
        <v>22.83</v>
      </c>
      <c r="K87" s="201">
        <v>69.37</v>
      </c>
      <c r="L87" s="201">
        <v>28.74</v>
      </c>
      <c r="M87" s="201">
        <v>0</v>
      </c>
      <c r="N87" s="201">
        <v>1.05</v>
      </c>
      <c r="O87" s="201">
        <v>1.74</v>
      </c>
      <c r="P87" s="201">
        <v>8.9499999999999993</v>
      </c>
      <c r="Q87" s="201">
        <v>0.84</v>
      </c>
      <c r="R87" s="201">
        <v>4.9800000000000004</v>
      </c>
      <c r="S87" s="201">
        <v>2.84</v>
      </c>
      <c r="T87" s="201">
        <v>0</v>
      </c>
      <c r="U87" s="201">
        <v>11.42</v>
      </c>
      <c r="V87" s="201">
        <v>0</v>
      </c>
      <c r="W87" s="201">
        <v>0.41</v>
      </c>
      <c r="X87" s="201">
        <v>1.29</v>
      </c>
      <c r="Y87" s="201">
        <v>0</v>
      </c>
      <c r="Z87" s="201">
        <v>1.22</v>
      </c>
      <c r="AA87" s="201">
        <v>0.79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9.67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10.86</v>
      </c>
      <c r="E88" s="201">
        <v>0</v>
      </c>
      <c r="F88" s="201">
        <v>0</v>
      </c>
      <c r="G88" s="201">
        <v>17.760000000000002</v>
      </c>
      <c r="H88" s="201">
        <v>0</v>
      </c>
      <c r="I88" s="201">
        <v>0</v>
      </c>
      <c r="J88" s="201">
        <v>22.83</v>
      </c>
      <c r="K88" s="201">
        <v>77.349999999999994</v>
      </c>
      <c r="L88" s="201">
        <v>28.74</v>
      </c>
      <c r="M88" s="201">
        <v>0</v>
      </c>
      <c r="N88" s="201">
        <v>1.05</v>
      </c>
      <c r="O88" s="201">
        <v>1.74</v>
      </c>
      <c r="P88" s="201">
        <v>8.9499999999999993</v>
      </c>
      <c r="Q88" s="201">
        <v>0.84</v>
      </c>
      <c r="R88" s="201">
        <v>4.9800000000000004</v>
      </c>
      <c r="S88" s="201">
        <v>2.84</v>
      </c>
      <c r="T88" s="201">
        <v>0</v>
      </c>
      <c r="U88" s="201">
        <v>11.42</v>
      </c>
      <c r="V88" s="201">
        <v>0</v>
      </c>
      <c r="W88" s="201">
        <v>0.41</v>
      </c>
      <c r="X88" s="201">
        <v>1.29</v>
      </c>
      <c r="Y88" s="201">
        <v>0</v>
      </c>
      <c r="Z88" s="201">
        <v>1.22</v>
      </c>
      <c r="AA88" s="201">
        <v>11.32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9.67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10.86</v>
      </c>
      <c r="E89" s="201">
        <v>0</v>
      </c>
      <c r="F89" s="201">
        <v>0</v>
      </c>
      <c r="G89" s="201">
        <v>17.760000000000002</v>
      </c>
      <c r="H89" s="201">
        <v>0</v>
      </c>
      <c r="I89" s="201">
        <v>0</v>
      </c>
      <c r="J89" s="201">
        <v>22.83</v>
      </c>
      <c r="K89" s="201">
        <v>77.349999999999994</v>
      </c>
      <c r="L89" s="201">
        <v>30.35</v>
      </c>
      <c r="M89" s="201">
        <v>0</v>
      </c>
      <c r="N89" s="201">
        <v>1.05</v>
      </c>
      <c r="O89" s="201">
        <v>1.74</v>
      </c>
      <c r="P89" s="201">
        <v>8.9499999999999993</v>
      </c>
      <c r="Q89" s="201">
        <v>0.84</v>
      </c>
      <c r="R89" s="201">
        <v>4.9800000000000004</v>
      </c>
      <c r="S89" s="201">
        <v>2.84</v>
      </c>
      <c r="T89" s="201">
        <v>0</v>
      </c>
      <c r="U89" s="201">
        <v>11.42</v>
      </c>
      <c r="V89" s="201">
        <v>0</v>
      </c>
      <c r="W89" s="201">
        <v>0.41</v>
      </c>
      <c r="X89" s="201">
        <v>1.29</v>
      </c>
      <c r="Y89" s="201">
        <v>0</v>
      </c>
      <c r="Z89" s="201">
        <v>1.22</v>
      </c>
      <c r="AA89" s="201">
        <v>11.32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9.67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10.86</v>
      </c>
      <c r="E90" s="201">
        <v>0</v>
      </c>
      <c r="F90" s="201">
        <v>0</v>
      </c>
      <c r="G90" s="201">
        <v>17.760000000000002</v>
      </c>
      <c r="H90" s="201">
        <v>0</v>
      </c>
      <c r="I90" s="201">
        <v>0</v>
      </c>
      <c r="J90" s="201">
        <v>22.83</v>
      </c>
      <c r="K90" s="201">
        <v>77.349999999999994</v>
      </c>
      <c r="L90" s="201">
        <v>30.35</v>
      </c>
      <c r="M90" s="201">
        <v>0</v>
      </c>
      <c r="N90" s="201">
        <v>1.05</v>
      </c>
      <c r="O90" s="201">
        <v>1.74</v>
      </c>
      <c r="P90" s="201">
        <v>8.9499999999999993</v>
      </c>
      <c r="Q90" s="201">
        <v>0.84</v>
      </c>
      <c r="R90" s="201">
        <v>4.9800000000000004</v>
      </c>
      <c r="S90" s="201">
        <v>2.84</v>
      </c>
      <c r="T90" s="201">
        <v>0</v>
      </c>
      <c r="U90" s="201">
        <v>11.42</v>
      </c>
      <c r="V90" s="201">
        <v>0</v>
      </c>
      <c r="W90" s="201">
        <v>0.41</v>
      </c>
      <c r="X90" s="201">
        <v>1.29</v>
      </c>
      <c r="Y90" s="201">
        <v>0</v>
      </c>
      <c r="Z90" s="201">
        <v>1.22</v>
      </c>
      <c r="AA90" s="201">
        <v>11.32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9.67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10.86</v>
      </c>
      <c r="E91" s="201">
        <v>0</v>
      </c>
      <c r="F91" s="201">
        <v>0</v>
      </c>
      <c r="G91" s="201">
        <v>17.760000000000002</v>
      </c>
      <c r="H91" s="201">
        <v>0</v>
      </c>
      <c r="I91" s="201">
        <v>0</v>
      </c>
      <c r="J91" s="201">
        <v>22.83</v>
      </c>
      <c r="K91" s="201">
        <v>77.349999999999994</v>
      </c>
      <c r="L91" s="201">
        <v>34.5</v>
      </c>
      <c r="M91" s="201">
        <v>0</v>
      </c>
      <c r="N91" s="201">
        <v>1.05</v>
      </c>
      <c r="O91" s="201">
        <v>1.74</v>
      </c>
      <c r="P91" s="201">
        <v>8.9499999999999993</v>
      </c>
      <c r="Q91" s="201">
        <v>0.84</v>
      </c>
      <c r="R91" s="201">
        <v>4.9800000000000004</v>
      </c>
      <c r="S91" s="201">
        <v>2.84</v>
      </c>
      <c r="T91" s="201">
        <v>0</v>
      </c>
      <c r="U91" s="201">
        <v>11.42</v>
      </c>
      <c r="V91" s="201">
        <v>0</v>
      </c>
      <c r="W91" s="201">
        <v>0.41</v>
      </c>
      <c r="X91" s="201">
        <v>1.29</v>
      </c>
      <c r="Y91" s="201">
        <v>0</v>
      </c>
      <c r="Z91" s="201">
        <v>1.22</v>
      </c>
      <c r="AA91" s="201">
        <v>11.32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9.67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10.86</v>
      </c>
      <c r="E92" s="201">
        <v>0</v>
      </c>
      <c r="F92" s="201">
        <v>0</v>
      </c>
      <c r="G92" s="201">
        <v>17.760000000000002</v>
      </c>
      <c r="H92" s="201">
        <v>0</v>
      </c>
      <c r="I92" s="201">
        <v>0</v>
      </c>
      <c r="J92" s="201">
        <v>22.83</v>
      </c>
      <c r="K92" s="201">
        <v>77.349999999999994</v>
      </c>
      <c r="L92" s="201">
        <v>34.5</v>
      </c>
      <c r="M92" s="201">
        <v>0</v>
      </c>
      <c r="N92" s="201">
        <v>1.05</v>
      </c>
      <c r="O92" s="201">
        <v>1.74</v>
      </c>
      <c r="P92" s="201">
        <v>8.9499999999999993</v>
      </c>
      <c r="Q92" s="201">
        <v>0.84</v>
      </c>
      <c r="R92" s="201">
        <v>4.9800000000000004</v>
      </c>
      <c r="S92" s="201">
        <v>2.84</v>
      </c>
      <c r="T92" s="201">
        <v>0</v>
      </c>
      <c r="U92" s="201">
        <v>11.42</v>
      </c>
      <c r="V92" s="201">
        <v>0</v>
      </c>
      <c r="W92" s="201">
        <v>0.41</v>
      </c>
      <c r="X92" s="201">
        <v>1.29</v>
      </c>
      <c r="Y92" s="201">
        <v>0</v>
      </c>
      <c r="Z92" s="201">
        <v>1.22</v>
      </c>
      <c r="AA92" s="201">
        <v>11.32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9.67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10.86</v>
      </c>
      <c r="E93" s="201">
        <v>0</v>
      </c>
      <c r="F93" s="201">
        <v>0</v>
      </c>
      <c r="G93" s="201">
        <v>17.760000000000002</v>
      </c>
      <c r="H93" s="201">
        <v>0</v>
      </c>
      <c r="I93" s="201">
        <v>0</v>
      </c>
      <c r="J93" s="201">
        <v>22.83</v>
      </c>
      <c r="K93" s="201">
        <v>77.349999999999994</v>
      </c>
      <c r="L93" s="201">
        <v>36.81</v>
      </c>
      <c r="M93" s="201">
        <v>0</v>
      </c>
      <c r="N93" s="201">
        <v>1.05</v>
      </c>
      <c r="O93" s="201">
        <v>1.74</v>
      </c>
      <c r="P93" s="201">
        <v>8.9499999999999993</v>
      </c>
      <c r="Q93" s="201">
        <v>0.84</v>
      </c>
      <c r="R93" s="201">
        <v>4.9800000000000004</v>
      </c>
      <c r="S93" s="201">
        <v>2.84</v>
      </c>
      <c r="T93" s="201">
        <v>0</v>
      </c>
      <c r="U93" s="201">
        <v>10.73</v>
      </c>
      <c r="V93" s="201">
        <v>0</v>
      </c>
      <c r="W93" s="201">
        <v>0.41</v>
      </c>
      <c r="X93" s="201">
        <v>1.29</v>
      </c>
      <c r="Y93" s="201">
        <v>0</v>
      </c>
      <c r="Z93" s="201">
        <v>1.22</v>
      </c>
      <c r="AA93" s="201">
        <v>11.32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9.67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10.86</v>
      </c>
      <c r="E94" s="201">
        <v>0</v>
      </c>
      <c r="F94" s="201">
        <v>0</v>
      </c>
      <c r="G94" s="201">
        <v>17.760000000000002</v>
      </c>
      <c r="H94" s="201">
        <v>0</v>
      </c>
      <c r="I94" s="201">
        <v>0</v>
      </c>
      <c r="J94" s="201">
        <v>22.83</v>
      </c>
      <c r="K94" s="201">
        <v>77.349999999999994</v>
      </c>
      <c r="L94" s="201">
        <v>39.119999999999997</v>
      </c>
      <c r="M94" s="201">
        <v>0</v>
      </c>
      <c r="N94" s="201">
        <v>1.05</v>
      </c>
      <c r="O94" s="201">
        <v>1.74</v>
      </c>
      <c r="P94" s="201">
        <v>8.9499999999999993</v>
      </c>
      <c r="Q94" s="201">
        <v>0.84</v>
      </c>
      <c r="R94" s="201">
        <v>4.9800000000000004</v>
      </c>
      <c r="S94" s="201">
        <v>2.84</v>
      </c>
      <c r="T94" s="201">
        <v>0</v>
      </c>
      <c r="U94" s="201">
        <v>10.119999999999999</v>
      </c>
      <c r="V94" s="201">
        <v>0</v>
      </c>
      <c r="W94" s="201">
        <v>0.41</v>
      </c>
      <c r="X94" s="201">
        <v>1.29</v>
      </c>
      <c r="Y94" s="201">
        <v>0</v>
      </c>
      <c r="Z94" s="201">
        <v>1.22</v>
      </c>
      <c r="AA94" s="201">
        <v>11.32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9.67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10.86</v>
      </c>
      <c r="E95" s="201">
        <v>0</v>
      </c>
      <c r="F95" s="201">
        <v>0</v>
      </c>
      <c r="G95" s="201">
        <v>17.760000000000002</v>
      </c>
      <c r="H95" s="201">
        <v>0</v>
      </c>
      <c r="I95" s="201">
        <v>0</v>
      </c>
      <c r="J95" s="201">
        <v>22.83</v>
      </c>
      <c r="K95" s="201">
        <v>77.349999999999994</v>
      </c>
      <c r="L95" s="201">
        <v>42.06</v>
      </c>
      <c r="M95" s="201">
        <v>0</v>
      </c>
      <c r="N95" s="201">
        <v>1.05</v>
      </c>
      <c r="O95" s="201">
        <v>1.74</v>
      </c>
      <c r="P95" s="201">
        <v>8.9499999999999993</v>
      </c>
      <c r="Q95" s="201">
        <v>0.84</v>
      </c>
      <c r="R95" s="201">
        <v>4.9800000000000004</v>
      </c>
      <c r="S95" s="201">
        <v>2.84</v>
      </c>
      <c r="T95" s="201">
        <v>0</v>
      </c>
      <c r="U95" s="201">
        <v>9.52</v>
      </c>
      <c r="V95" s="201">
        <v>0</v>
      </c>
      <c r="W95" s="201">
        <v>0.41</v>
      </c>
      <c r="X95" s="201">
        <v>1.29</v>
      </c>
      <c r="Y95" s="201">
        <v>0</v>
      </c>
      <c r="Z95" s="201">
        <v>1.22</v>
      </c>
      <c r="AA95" s="201">
        <v>11.32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9.67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10.86</v>
      </c>
      <c r="E96" s="201">
        <v>0</v>
      </c>
      <c r="F96" s="201">
        <v>0</v>
      </c>
      <c r="G96" s="201">
        <v>17.760000000000002</v>
      </c>
      <c r="H96" s="201">
        <v>0</v>
      </c>
      <c r="I96" s="201">
        <v>0</v>
      </c>
      <c r="J96" s="201">
        <v>22.83</v>
      </c>
      <c r="K96" s="201">
        <v>77.349999999999994</v>
      </c>
      <c r="L96" s="201">
        <v>42.06</v>
      </c>
      <c r="M96" s="201">
        <v>0</v>
      </c>
      <c r="N96" s="201">
        <v>1.05</v>
      </c>
      <c r="O96" s="201">
        <v>1.74</v>
      </c>
      <c r="P96" s="201">
        <v>8.9499999999999993</v>
      </c>
      <c r="Q96" s="201">
        <v>0.84</v>
      </c>
      <c r="R96" s="201">
        <v>4.9800000000000004</v>
      </c>
      <c r="S96" s="201">
        <v>2.84</v>
      </c>
      <c r="T96" s="201">
        <v>0</v>
      </c>
      <c r="U96" s="201">
        <v>9.52</v>
      </c>
      <c r="V96" s="201">
        <v>0</v>
      </c>
      <c r="W96" s="201">
        <v>0.41</v>
      </c>
      <c r="X96" s="201">
        <v>1.29</v>
      </c>
      <c r="Y96" s="201">
        <v>0</v>
      </c>
      <c r="Z96" s="201">
        <v>1.22</v>
      </c>
      <c r="AA96" s="201">
        <v>11.32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9.67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10.86</v>
      </c>
      <c r="E97" s="201">
        <v>0</v>
      </c>
      <c r="F97" s="201">
        <v>0</v>
      </c>
      <c r="G97" s="201">
        <v>17.760000000000002</v>
      </c>
      <c r="H97" s="201">
        <v>0</v>
      </c>
      <c r="I97" s="201">
        <v>0</v>
      </c>
      <c r="J97" s="201">
        <v>22.83</v>
      </c>
      <c r="K97" s="201">
        <v>77.349999999999994</v>
      </c>
      <c r="L97" s="201">
        <v>42.06</v>
      </c>
      <c r="M97" s="201">
        <v>0</v>
      </c>
      <c r="N97" s="201">
        <v>1.05</v>
      </c>
      <c r="O97" s="201">
        <v>1.74</v>
      </c>
      <c r="P97" s="201">
        <v>8.9499999999999993</v>
      </c>
      <c r="Q97" s="201">
        <v>0.84</v>
      </c>
      <c r="R97" s="201">
        <v>4.9800000000000004</v>
      </c>
      <c r="S97" s="201">
        <v>2.84</v>
      </c>
      <c r="T97" s="201">
        <v>0</v>
      </c>
      <c r="U97" s="201">
        <v>9.52</v>
      </c>
      <c r="V97" s="201">
        <v>0.09</v>
      </c>
      <c r="W97" s="201">
        <v>0.41</v>
      </c>
      <c r="X97" s="201">
        <v>1.29</v>
      </c>
      <c r="Y97" s="201">
        <v>0</v>
      </c>
      <c r="Z97" s="201">
        <v>1.22</v>
      </c>
      <c r="AA97" s="201">
        <v>11.32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9.67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10.86</v>
      </c>
      <c r="E98" s="201">
        <v>0</v>
      </c>
      <c r="F98" s="201">
        <v>0</v>
      </c>
      <c r="G98" s="201">
        <v>17.760000000000002</v>
      </c>
      <c r="H98" s="201">
        <v>0</v>
      </c>
      <c r="I98" s="201">
        <v>0</v>
      </c>
      <c r="J98" s="201">
        <v>22.83</v>
      </c>
      <c r="K98" s="201">
        <v>77.349999999999994</v>
      </c>
      <c r="L98" s="201">
        <v>42.06</v>
      </c>
      <c r="M98" s="201">
        <v>0</v>
      </c>
      <c r="N98" s="201">
        <v>1.05</v>
      </c>
      <c r="O98" s="201">
        <v>1.74</v>
      </c>
      <c r="P98" s="201">
        <v>8.9499999999999993</v>
      </c>
      <c r="Q98" s="201">
        <v>0.84</v>
      </c>
      <c r="R98" s="201">
        <v>4.9800000000000004</v>
      </c>
      <c r="S98" s="201">
        <v>2.84</v>
      </c>
      <c r="T98" s="201">
        <v>0</v>
      </c>
      <c r="U98" s="201">
        <v>9.52</v>
      </c>
      <c r="V98" s="201">
        <v>0.09</v>
      </c>
      <c r="W98" s="201">
        <v>0.41</v>
      </c>
      <c r="X98" s="201">
        <v>1.29</v>
      </c>
      <c r="Y98" s="201">
        <v>0</v>
      </c>
      <c r="Z98" s="201">
        <v>1.22</v>
      </c>
      <c r="AA98" s="201">
        <v>11.32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9.67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0.26144000000000017</v>
      </c>
      <c r="E99">
        <f t="shared" si="0"/>
        <v>0</v>
      </c>
      <c r="F99">
        <f t="shared" si="0"/>
        <v>0</v>
      </c>
      <c r="G99">
        <f t="shared" si="0"/>
        <v>0.42623999999999984</v>
      </c>
      <c r="H99">
        <f t="shared" si="0"/>
        <v>0</v>
      </c>
      <c r="I99">
        <f t="shared" si="0"/>
        <v>0</v>
      </c>
      <c r="J99">
        <f t="shared" si="0"/>
        <v>0.5479199999999993</v>
      </c>
      <c r="K99">
        <f t="shared" si="0"/>
        <v>1.8560650000000025</v>
      </c>
      <c r="L99">
        <f t="shared" si="0"/>
        <v>0.36488249999999978</v>
      </c>
      <c r="M99">
        <f t="shared" si="0"/>
        <v>0</v>
      </c>
      <c r="N99">
        <f t="shared" si="0"/>
        <v>2.5199999999999955E-2</v>
      </c>
      <c r="O99">
        <f t="shared" si="0"/>
        <v>4.1760000000000012E-2</v>
      </c>
      <c r="P99">
        <f t="shared" si="0"/>
        <v>8.3992500000000025E-2</v>
      </c>
      <c r="Q99">
        <f t="shared" si="0"/>
        <v>5.3824999999999975E-3</v>
      </c>
      <c r="R99">
        <f t="shared" si="0"/>
        <v>0.1048125000000001</v>
      </c>
      <c r="S99">
        <f t="shared" si="0"/>
        <v>6.1902500000000055E-2</v>
      </c>
      <c r="T99">
        <f t="shared" si="0"/>
        <v>0</v>
      </c>
      <c r="U99">
        <f t="shared" si="0"/>
        <v>0.27168249999999955</v>
      </c>
      <c r="V99">
        <f t="shared" si="0"/>
        <v>1.2100000000000006E-3</v>
      </c>
      <c r="W99">
        <f t="shared" si="0"/>
        <v>3.7489999999999982E-2</v>
      </c>
      <c r="X99">
        <f t="shared" si="0"/>
        <v>0.11240000000000014</v>
      </c>
      <c r="Y99">
        <f t="shared" si="0"/>
        <v>0</v>
      </c>
      <c r="Z99">
        <f t="shared" si="0"/>
        <v>0.26015000000000044</v>
      </c>
      <c r="AA99">
        <f t="shared" si="0"/>
        <v>0.22683000000000034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0.25993000000000005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21.46</v>
      </c>
      <c r="H3" s="201">
        <v>0</v>
      </c>
      <c r="I3" s="201">
        <v>0</v>
      </c>
      <c r="J3" s="201">
        <v>27.57</v>
      </c>
      <c r="K3" s="201">
        <v>4.4800000000000004</v>
      </c>
      <c r="L3" s="201">
        <v>117.35</v>
      </c>
      <c r="M3" s="201">
        <v>0.97</v>
      </c>
      <c r="N3" s="201">
        <v>1.25</v>
      </c>
      <c r="O3" s="201">
        <v>0</v>
      </c>
      <c r="P3" s="201">
        <v>1.33</v>
      </c>
      <c r="Q3" s="201">
        <v>0.13</v>
      </c>
      <c r="R3" s="201">
        <v>0.45</v>
      </c>
      <c r="S3" s="201">
        <v>0.28000000000000003</v>
      </c>
      <c r="T3" s="201">
        <v>0</v>
      </c>
      <c r="U3" s="201">
        <v>0.89</v>
      </c>
      <c r="V3" s="201">
        <v>0.1</v>
      </c>
      <c r="W3" s="201">
        <v>0.49</v>
      </c>
      <c r="X3" s="201">
        <v>1.56</v>
      </c>
      <c r="Y3" s="201">
        <v>0</v>
      </c>
      <c r="Z3" s="201">
        <v>1.34</v>
      </c>
      <c r="AA3" s="201">
        <v>0.96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12.09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21.46</v>
      </c>
      <c r="H4" s="201">
        <v>0</v>
      </c>
      <c r="I4" s="201">
        <v>0</v>
      </c>
      <c r="J4" s="201">
        <v>27.57</v>
      </c>
      <c r="K4" s="201">
        <v>4.4800000000000004</v>
      </c>
      <c r="L4" s="201">
        <v>144.29</v>
      </c>
      <c r="M4" s="201">
        <v>0.97</v>
      </c>
      <c r="N4" s="201">
        <v>1.25</v>
      </c>
      <c r="O4" s="201">
        <v>0</v>
      </c>
      <c r="P4" s="201">
        <v>1.33</v>
      </c>
      <c r="Q4" s="201">
        <v>0.12</v>
      </c>
      <c r="R4" s="201">
        <v>0.45</v>
      </c>
      <c r="S4" s="201">
        <v>0.28000000000000003</v>
      </c>
      <c r="T4" s="201">
        <v>0</v>
      </c>
      <c r="U4" s="201">
        <v>0.89</v>
      </c>
      <c r="V4" s="201">
        <v>0.1</v>
      </c>
      <c r="W4" s="201">
        <v>0.49</v>
      </c>
      <c r="X4" s="201">
        <v>1.56</v>
      </c>
      <c r="Y4" s="201">
        <v>0</v>
      </c>
      <c r="Z4" s="201">
        <v>1.34</v>
      </c>
      <c r="AA4" s="201">
        <v>0.96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12.09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21.46</v>
      </c>
      <c r="H5" s="201">
        <v>0</v>
      </c>
      <c r="I5" s="201">
        <v>0</v>
      </c>
      <c r="J5" s="201">
        <v>27.57</v>
      </c>
      <c r="K5" s="201">
        <v>4.4800000000000004</v>
      </c>
      <c r="L5" s="201">
        <v>144.29</v>
      </c>
      <c r="M5" s="201">
        <v>0.97</v>
      </c>
      <c r="N5" s="201">
        <v>1.25</v>
      </c>
      <c r="O5" s="201">
        <v>0</v>
      </c>
      <c r="P5" s="201">
        <v>1.33</v>
      </c>
      <c r="Q5" s="201">
        <v>0.12</v>
      </c>
      <c r="R5" s="201">
        <v>0.45</v>
      </c>
      <c r="S5" s="201">
        <v>0.28000000000000003</v>
      </c>
      <c r="T5" s="201">
        <v>0</v>
      </c>
      <c r="U5" s="201">
        <v>0.89</v>
      </c>
      <c r="V5" s="201">
        <v>0.1</v>
      </c>
      <c r="W5" s="201">
        <v>0.49</v>
      </c>
      <c r="X5" s="201">
        <v>1.56</v>
      </c>
      <c r="Y5" s="201">
        <v>0</v>
      </c>
      <c r="Z5" s="201">
        <v>1.34</v>
      </c>
      <c r="AA5" s="201">
        <v>0.96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12.09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21.46</v>
      </c>
      <c r="H6" s="201">
        <v>0</v>
      </c>
      <c r="I6" s="201">
        <v>0</v>
      </c>
      <c r="J6" s="201">
        <v>27.57</v>
      </c>
      <c r="K6" s="201">
        <v>4.4800000000000004</v>
      </c>
      <c r="L6" s="201">
        <v>153.94999999999999</v>
      </c>
      <c r="M6" s="201">
        <v>0.97</v>
      </c>
      <c r="N6" s="201">
        <v>1.25</v>
      </c>
      <c r="O6" s="201">
        <v>0</v>
      </c>
      <c r="P6" s="201">
        <v>1.33</v>
      </c>
      <c r="Q6" s="201">
        <v>0.05</v>
      </c>
      <c r="R6" s="201">
        <v>0.45</v>
      </c>
      <c r="S6" s="201">
        <v>0.28000000000000003</v>
      </c>
      <c r="T6" s="201">
        <v>0</v>
      </c>
      <c r="U6" s="201">
        <v>0.89</v>
      </c>
      <c r="V6" s="201">
        <v>0.1</v>
      </c>
      <c r="W6" s="201">
        <v>0.49</v>
      </c>
      <c r="X6" s="201">
        <v>1.56</v>
      </c>
      <c r="Y6" s="201">
        <v>0</v>
      </c>
      <c r="Z6" s="201">
        <v>1.34</v>
      </c>
      <c r="AA6" s="201">
        <v>0.95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12.09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21.46</v>
      </c>
      <c r="H7" s="201">
        <v>0</v>
      </c>
      <c r="I7" s="201">
        <v>0</v>
      </c>
      <c r="J7" s="201">
        <v>27.57</v>
      </c>
      <c r="K7" s="201">
        <v>4.4800000000000004</v>
      </c>
      <c r="L7" s="201">
        <v>153.94999999999999</v>
      </c>
      <c r="M7" s="201">
        <v>0.97</v>
      </c>
      <c r="N7" s="201">
        <v>1.25</v>
      </c>
      <c r="O7" s="201">
        <v>0</v>
      </c>
      <c r="P7" s="201">
        <v>1.33</v>
      </c>
      <c r="Q7" s="201">
        <v>0.12</v>
      </c>
      <c r="R7" s="201">
        <v>0.45</v>
      </c>
      <c r="S7" s="201">
        <v>0.28000000000000003</v>
      </c>
      <c r="T7" s="201">
        <v>0</v>
      </c>
      <c r="U7" s="201">
        <v>0.89</v>
      </c>
      <c r="V7" s="201">
        <v>0.1</v>
      </c>
      <c r="W7" s="201">
        <v>0.49</v>
      </c>
      <c r="X7" s="201">
        <v>1.56</v>
      </c>
      <c r="Y7" s="201">
        <v>0</v>
      </c>
      <c r="Z7" s="201">
        <v>1.34</v>
      </c>
      <c r="AA7" s="201">
        <v>0.96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12.09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21.46</v>
      </c>
      <c r="H8" s="201">
        <v>0</v>
      </c>
      <c r="I8" s="201">
        <v>0</v>
      </c>
      <c r="J8" s="201">
        <v>27.57</v>
      </c>
      <c r="K8" s="201">
        <v>4.4800000000000004</v>
      </c>
      <c r="L8" s="201">
        <v>153.94999999999999</v>
      </c>
      <c r="M8" s="201">
        <v>0.97</v>
      </c>
      <c r="N8" s="201">
        <v>1.25</v>
      </c>
      <c r="O8" s="201">
        <v>0</v>
      </c>
      <c r="P8" s="201">
        <v>1.33</v>
      </c>
      <c r="Q8" s="201">
        <v>0.12</v>
      </c>
      <c r="R8" s="201">
        <v>0.45</v>
      </c>
      <c r="S8" s="201">
        <v>0.28000000000000003</v>
      </c>
      <c r="T8" s="201">
        <v>0</v>
      </c>
      <c r="U8" s="201">
        <v>0.89</v>
      </c>
      <c r="V8" s="201">
        <v>0.1</v>
      </c>
      <c r="W8" s="201">
        <v>0.49</v>
      </c>
      <c r="X8" s="201">
        <v>1.56</v>
      </c>
      <c r="Y8" s="201">
        <v>0</v>
      </c>
      <c r="Z8" s="201">
        <v>1.34</v>
      </c>
      <c r="AA8" s="201">
        <v>0.96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12.09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21.46</v>
      </c>
      <c r="H9" s="201">
        <v>0</v>
      </c>
      <c r="I9" s="201">
        <v>0</v>
      </c>
      <c r="J9" s="201">
        <v>27.57</v>
      </c>
      <c r="K9" s="201">
        <v>4.4800000000000004</v>
      </c>
      <c r="L9" s="201">
        <v>153.94999999999999</v>
      </c>
      <c r="M9" s="201">
        <v>0.97</v>
      </c>
      <c r="N9" s="201">
        <v>1.25</v>
      </c>
      <c r="O9" s="201">
        <v>0</v>
      </c>
      <c r="P9" s="201">
        <v>1.33</v>
      </c>
      <c r="Q9" s="201">
        <v>0.12</v>
      </c>
      <c r="R9" s="201">
        <v>0.45</v>
      </c>
      <c r="S9" s="201">
        <v>0.28000000000000003</v>
      </c>
      <c r="T9" s="201">
        <v>0</v>
      </c>
      <c r="U9" s="201">
        <v>0.89</v>
      </c>
      <c r="V9" s="201">
        <v>0.1</v>
      </c>
      <c r="W9" s="201">
        <v>0.49</v>
      </c>
      <c r="X9" s="201">
        <v>1.56</v>
      </c>
      <c r="Y9" s="201">
        <v>0</v>
      </c>
      <c r="Z9" s="201">
        <v>1.34</v>
      </c>
      <c r="AA9" s="201">
        <v>0.95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12.09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21.46</v>
      </c>
      <c r="H10" s="201">
        <v>0</v>
      </c>
      <c r="I10" s="201">
        <v>0</v>
      </c>
      <c r="J10" s="201">
        <v>27.57</v>
      </c>
      <c r="K10" s="201">
        <v>4.4800000000000004</v>
      </c>
      <c r="L10" s="201">
        <v>153.94999999999999</v>
      </c>
      <c r="M10" s="201">
        <v>0.97</v>
      </c>
      <c r="N10" s="201">
        <v>1.25</v>
      </c>
      <c r="O10" s="201">
        <v>0</v>
      </c>
      <c r="P10" s="201">
        <v>1.33</v>
      </c>
      <c r="Q10" s="201">
        <v>0.12</v>
      </c>
      <c r="R10" s="201">
        <v>0.45</v>
      </c>
      <c r="S10" s="201">
        <v>0.28000000000000003</v>
      </c>
      <c r="T10" s="201">
        <v>0</v>
      </c>
      <c r="U10" s="201">
        <v>0.89</v>
      </c>
      <c r="V10" s="201">
        <v>0.1</v>
      </c>
      <c r="W10" s="201">
        <v>0.49</v>
      </c>
      <c r="X10" s="201">
        <v>1.56</v>
      </c>
      <c r="Y10" s="201">
        <v>0</v>
      </c>
      <c r="Z10" s="201">
        <v>1.34</v>
      </c>
      <c r="AA10" s="201">
        <v>0.96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12.09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13.24</v>
      </c>
      <c r="E11" s="201">
        <v>0</v>
      </c>
      <c r="F11" s="201">
        <v>0</v>
      </c>
      <c r="G11" s="201">
        <v>21.46</v>
      </c>
      <c r="H11" s="201">
        <v>0</v>
      </c>
      <c r="I11" s="201">
        <v>0</v>
      </c>
      <c r="J11" s="201">
        <v>27.57</v>
      </c>
      <c r="K11" s="201">
        <v>4.4800000000000004</v>
      </c>
      <c r="L11" s="201">
        <v>153.94999999999999</v>
      </c>
      <c r="M11" s="201">
        <v>0.97</v>
      </c>
      <c r="N11" s="201">
        <v>1.25</v>
      </c>
      <c r="O11" s="201">
        <v>0</v>
      </c>
      <c r="P11" s="201">
        <v>1.33</v>
      </c>
      <c r="Q11" s="201">
        <v>0.38</v>
      </c>
      <c r="R11" s="201">
        <v>0.45</v>
      </c>
      <c r="S11" s="201">
        <v>0.28000000000000003</v>
      </c>
      <c r="T11" s="201">
        <v>0</v>
      </c>
      <c r="U11" s="201">
        <v>0.89</v>
      </c>
      <c r="V11" s="201">
        <v>0.1</v>
      </c>
      <c r="W11" s="201">
        <v>0.49</v>
      </c>
      <c r="X11" s="201">
        <v>1.56</v>
      </c>
      <c r="Y11" s="201">
        <v>0</v>
      </c>
      <c r="Z11" s="201">
        <v>1.34</v>
      </c>
      <c r="AA11" s="201">
        <v>0.96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12.09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13.24</v>
      </c>
      <c r="E12" s="201">
        <v>0</v>
      </c>
      <c r="F12" s="201">
        <v>0</v>
      </c>
      <c r="G12" s="201">
        <v>21.46</v>
      </c>
      <c r="H12" s="201">
        <v>0</v>
      </c>
      <c r="I12" s="201">
        <v>0</v>
      </c>
      <c r="J12" s="201">
        <v>27.57</v>
      </c>
      <c r="K12" s="201">
        <v>4.4800000000000004</v>
      </c>
      <c r="L12" s="201">
        <v>153.94999999999999</v>
      </c>
      <c r="M12" s="201">
        <v>0.97</v>
      </c>
      <c r="N12" s="201">
        <v>1.25</v>
      </c>
      <c r="O12" s="201">
        <v>0</v>
      </c>
      <c r="P12" s="201">
        <v>1.33</v>
      </c>
      <c r="Q12" s="201">
        <v>0.12</v>
      </c>
      <c r="R12" s="201">
        <v>0.45</v>
      </c>
      <c r="S12" s="201">
        <v>0.28000000000000003</v>
      </c>
      <c r="T12" s="201">
        <v>0</v>
      </c>
      <c r="U12" s="201">
        <v>0.89</v>
      </c>
      <c r="V12" s="201">
        <v>0.1</v>
      </c>
      <c r="W12" s="201">
        <v>0.49</v>
      </c>
      <c r="X12" s="201">
        <v>1.56</v>
      </c>
      <c r="Y12" s="201">
        <v>0</v>
      </c>
      <c r="Z12" s="201">
        <v>1.34</v>
      </c>
      <c r="AA12" s="201">
        <v>0.96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12.09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13.24</v>
      </c>
      <c r="E13" s="201">
        <v>0</v>
      </c>
      <c r="F13" s="201">
        <v>0</v>
      </c>
      <c r="G13" s="201">
        <v>21.46</v>
      </c>
      <c r="H13" s="201">
        <v>0</v>
      </c>
      <c r="I13" s="201">
        <v>0</v>
      </c>
      <c r="J13" s="201">
        <v>27.57</v>
      </c>
      <c r="K13" s="201">
        <v>4.3600000000000003</v>
      </c>
      <c r="L13" s="201">
        <v>153.94999999999999</v>
      </c>
      <c r="M13" s="201">
        <v>0.97</v>
      </c>
      <c r="N13" s="201">
        <v>1.25</v>
      </c>
      <c r="O13" s="201">
        <v>0</v>
      </c>
      <c r="P13" s="201">
        <v>1.33</v>
      </c>
      <c r="Q13" s="201">
        <v>0.12</v>
      </c>
      <c r="R13" s="201">
        <v>0.45</v>
      </c>
      <c r="S13" s="201">
        <v>0.28000000000000003</v>
      </c>
      <c r="T13" s="201">
        <v>0</v>
      </c>
      <c r="U13" s="201">
        <v>0.89</v>
      </c>
      <c r="V13" s="201">
        <v>0.1</v>
      </c>
      <c r="W13" s="201">
        <v>0.49</v>
      </c>
      <c r="X13" s="201">
        <v>1.56</v>
      </c>
      <c r="Y13" s="201">
        <v>0</v>
      </c>
      <c r="Z13" s="201">
        <v>0.65</v>
      </c>
      <c r="AA13" s="201">
        <v>0.49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12.09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13.24</v>
      </c>
      <c r="E14" s="201">
        <v>0</v>
      </c>
      <c r="F14" s="201">
        <v>0</v>
      </c>
      <c r="G14" s="201">
        <v>21.46</v>
      </c>
      <c r="H14" s="201">
        <v>0</v>
      </c>
      <c r="I14" s="201">
        <v>0</v>
      </c>
      <c r="J14" s="201">
        <v>27.57</v>
      </c>
      <c r="K14" s="201">
        <v>4.3600000000000003</v>
      </c>
      <c r="L14" s="201">
        <v>153.94999999999999</v>
      </c>
      <c r="M14" s="201">
        <v>0.97</v>
      </c>
      <c r="N14" s="201">
        <v>1.25</v>
      </c>
      <c r="O14" s="201">
        <v>0</v>
      </c>
      <c r="P14" s="201">
        <v>1.33</v>
      </c>
      <c r="Q14" s="201">
        <v>0.12</v>
      </c>
      <c r="R14" s="201">
        <v>0.45</v>
      </c>
      <c r="S14" s="201">
        <v>0.28000000000000003</v>
      </c>
      <c r="T14" s="201">
        <v>0</v>
      </c>
      <c r="U14" s="201">
        <v>0.89</v>
      </c>
      <c r="V14" s="201">
        <v>0.1</v>
      </c>
      <c r="W14" s="201">
        <v>0.49</v>
      </c>
      <c r="X14" s="201">
        <v>1.56</v>
      </c>
      <c r="Y14" s="201">
        <v>0</v>
      </c>
      <c r="Z14" s="201">
        <v>0.65</v>
      </c>
      <c r="AA14" s="201">
        <v>0.49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12.09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13.24</v>
      </c>
      <c r="E15" s="201">
        <v>0</v>
      </c>
      <c r="F15" s="201">
        <v>0</v>
      </c>
      <c r="G15" s="201">
        <v>21.46</v>
      </c>
      <c r="H15" s="201">
        <v>0</v>
      </c>
      <c r="I15" s="201">
        <v>0</v>
      </c>
      <c r="J15" s="201">
        <v>27.57</v>
      </c>
      <c r="K15" s="201">
        <v>4.47</v>
      </c>
      <c r="L15" s="201">
        <v>153.94999999999999</v>
      </c>
      <c r="M15" s="201">
        <v>0.97</v>
      </c>
      <c r="N15" s="201">
        <v>1.25</v>
      </c>
      <c r="O15" s="201">
        <v>0</v>
      </c>
      <c r="P15" s="201">
        <v>1.33</v>
      </c>
      <c r="Q15" s="201">
        <v>0.11</v>
      </c>
      <c r="R15" s="201">
        <v>0.45</v>
      </c>
      <c r="S15" s="201">
        <v>0.28000000000000003</v>
      </c>
      <c r="T15" s="201">
        <v>0</v>
      </c>
      <c r="U15" s="201">
        <v>0.89</v>
      </c>
      <c r="V15" s="201">
        <v>0</v>
      </c>
      <c r="W15" s="201">
        <v>0.49</v>
      </c>
      <c r="X15" s="201">
        <v>1.56</v>
      </c>
      <c r="Y15" s="201">
        <v>0</v>
      </c>
      <c r="Z15" s="201">
        <v>1.34</v>
      </c>
      <c r="AA15" s="201">
        <v>0.96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12.09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13.24</v>
      </c>
      <c r="E16" s="201">
        <v>0</v>
      </c>
      <c r="F16" s="201">
        <v>0</v>
      </c>
      <c r="G16" s="201">
        <v>21.46</v>
      </c>
      <c r="H16" s="201">
        <v>0</v>
      </c>
      <c r="I16" s="201">
        <v>0</v>
      </c>
      <c r="J16" s="201">
        <v>27.57</v>
      </c>
      <c r="K16" s="201">
        <v>4.47</v>
      </c>
      <c r="L16" s="201">
        <v>153.94999999999999</v>
      </c>
      <c r="M16" s="201">
        <v>0.97</v>
      </c>
      <c r="N16" s="201">
        <v>1.25</v>
      </c>
      <c r="O16" s="201">
        <v>0</v>
      </c>
      <c r="P16" s="201">
        <v>1.33</v>
      </c>
      <c r="Q16" s="201">
        <v>0.11</v>
      </c>
      <c r="R16" s="201">
        <v>0.45</v>
      </c>
      <c r="S16" s="201">
        <v>0.28000000000000003</v>
      </c>
      <c r="T16" s="201">
        <v>0</v>
      </c>
      <c r="U16" s="201">
        <v>0.89</v>
      </c>
      <c r="V16" s="201">
        <v>0</v>
      </c>
      <c r="W16" s="201">
        <v>0.49</v>
      </c>
      <c r="X16" s="201">
        <v>1.56</v>
      </c>
      <c r="Y16" s="201">
        <v>0</v>
      </c>
      <c r="Z16" s="201">
        <v>1.34</v>
      </c>
      <c r="AA16" s="201">
        <v>0.96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12.09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13.24</v>
      </c>
      <c r="E17" s="201">
        <v>0</v>
      </c>
      <c r="F17" s="201">
        <v>0</v>
      </c>
      <c r="G17" s="201">
        <v>21.46</v>
      </c>
      <c r="H17" s="201">
        <v>0</v>
      </c>
      <c r="I17" s="201">
        <v>0</v>
      </c>
      <c r="J17" s="201">
        <v>27.57</v>
      </c>
      <c r="K17" s="201">
        <v>4.47</v>
      </c>
      <c r="L17" s="201">
        <v>153.94999999999999</v>
      </c>
      <c r="M17" s="201">
        <v>0.97</v>
      </c>
      <c r="N17" s="201">
        <v>1.25</v>
      </c>
      <c r="O17" s="201">
        <v>0</v>
      </c>
      <c r="P17" s="201">
        <v>1.33</v>
      </c>
      <c r="Q17" s="201">
        <v>0.11</v>
      </c>
      <c r="R17" s="201">
        <v>0.45</v>
      </c>
      <c r="S17" s="201">
        <v>0.28000000000000003</v>
      </c>
      <c r="T17" s="201">
        <v>0</v>
      </c>
      <c r="U17" s="201">
        <v>0.89</v>
      </c>
      <c r="V17" s="201">
        <v>0</v>
      </c>
      <c r="W17" s="201">
        <v>0.49</v>
      </c>
      <c r="X17" s="201">
        <v>1.56</v>
      </c>
      <c r="Y17" s="201">
        <v>0</v>
      </c>
      <c r="Z17" s="201">
        <v>1.34</v>
      </c>
      <c r="AA17" s="201">
        <v>0.96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12.09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13.24</v>
      </c>
      <c r="E18" s="201">
        <v>0</v>
      </c>
      <c r="F18" s="201">
        <v>0</v>
      </c>
      <c r="G18" s="201">
        <v>21.46</v>
      </c>
      <c r="H18" s="201">
        <v>0</v>
      </c>
      <c r="I18" s="201">
        <v>0</v>
      </c>
      <c r="J18" s="201">
        <v>27.57</v>
      </c>
      <c r="K18" s="201">
        <v>4.47</v>
      </c>
      <c r="L18" s="201">
        <v>153.94999999999999</v>
      </c>
      <c r="M18" s="201">
        <v>0.97</v>
      </c>
      <c r="N18" s="201">
        <v>1.25</v>
      </c>
      <c r="O18" s="201">
        <v>0</v>
      </c>
      <c r="P18" s="201">
        <v>1.33</v>
      </c>
      <c r="Q18" s="201">
        <v>0.11</v>
      </c>
      <c r="R18" s="201">
        <v>0.45</v>
      </c>
      <c r="S18" s="201">
        <v>0.28000000000000003</v>
      </c>
      <c r="T18" s="201">
        <v>0</v>
      </c>
      <c r="U18" s="201">
        <v>0.89</v>
      </c>
      <c r="V18" s="201">
        <v>0</v>
      </c>
      <c r="W18" s="201">
        <v>0.49</v>
      </c>
      <c r="X18" s="201">
        <v>1.56</v>
      </c>
      <c r="Y18" s="201">
        <v>0</v>
      </c>
      <c r="Z18" s="201">
        <v>1.34</v>
      </c>
      <c r="AA18" s="201">
        <v>0.96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12.09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13.24</v>
      </c>
      <c r="E19" s="201">
        <v>0</v>
      </c>
      <c r="F19" s="201">
        <v>0</v>
      </c>
      <c r="G19" s="201">
        <v>21.46</v>
      </c>
      <c r="H19" s="201">
        <v>0</v>
      </c>
      <c r="I19" s="201">
        <v>0</v>
      </c>
      <c r="J19" s="201">
        <v>27.57</v>
      </c>
      <c r="K19" s="201">
        <v>4.47</v>
      </c>
      <c r="L19" s="201">
        <v>153.94999999999999</v>
      </c>
      <c r="M19" s="201">
        <v>0.97</v>
      </c>
      <c r="N19" s="201">
        <v>1.25</v>
      </c>
      <c r="O19" s="201">
        <v>0</v>
      </c>
      <c r="P19" s="201">
        <v>1.33</v>
      </c>
      <c r="Q19" s="201">
        <v>0.11</v>
      </c>
      <c r="R19" s="201">
        <v>0.45</v>
      </c>
      <c r="S19" s="201">
        <v>0.28000000000000003</v>
      </c>
      <c r="T19" s="201">
        <v>0</v>
      </c>
      <c r="U19" s="201">
        <v>0.89</v>
      </c>
      <c r="V19" s="201">
        <v>0</v>
      </c>
      <c r="W19" s="201">
        <v>0.49</v>
      </c>
      <c r="X19" s="201">
        <v>1.56</v>
      </c>
      <c r="Y19" s="201">
        <v>0</v>
      </c>
      <c r="Z19" s="201">
        <v>1.34</v>
      </c>
      <c r="AA19" s="201">
        <v>0.96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12.09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13.24</v>
      </c>
      <c r="E20" s="201">
        <v>0</v>
      </c>
      <c r="F20" s="201">
        <v>0</v>
      </c>
      <c r="G20" s="201">
        <v>21.46</v>
      </c>
      <c r="H20" s="201">
        <v>0</v>
      </c>
      <c r="I20" s="201">
        <v>0</v>
      </c>
      <c r="J20" s="201">
        <v>27.57</v>
      </c>
      <c r="K20" s="201">
        <v>4.47</v>
      </c>
      <c r="L20" s="201">
        <v>153.94999999999999</v>
      </c>
      <c r="M20" s="201">
        <v>0.97</v>
      </c>
      <c r="N20" s="201">
        <v>1.25</v>
      </c>
      <c r="O20" s="201">
        <v>0</v>
      </c>
      <c r="P20" s="201">
        <v>1.33</v>
      </c>
      <c r="Q20" s="201">
        <v>0.11</v>
      </c>
      <c r="R20" s="201">
        <v>0.45</v>
      </c>
      <c r="S20" s="201">
        <v>0.28000000000000003</v>
      </c>
      <c r="T20" s="201">
        <v>0</v>
      </c>
      <c r="U20" s="201">
        <v>0.89</v>
      </c>
      <c r="V20" s="201">
        <v>0.1</v>
      </c>
      <c r="W20" s="201">
        <v>0.49</v>
      </c>
      <c r="X20" s="201">
        <v>1.56</v>
      </c>
      <c r="Y20" s="201">
        <v>0</v>
      </c>
      <c r="Z20" s="201">
        <v>1.34</v>
      </c>
      <c r="AA20" s="201">
        <v>0.96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12.09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13.24</v>
      </c>
      <c r="E21" s="201">
        <v>0</v>
      </c>
      <c r="F21" s="201">
        <v>0</v>
      </c>
      <c r="G21" s="201">
        <v>21.46</v>
      </c>
      <c r="H21" s="201">
        <v>0</v>
      </c>
      <c r="I21" s="201">
        <v>0</v>
      </c>
      <c r="J21" s="201">
        <v>27.57</v>
      </c>
      <c r="K21" s="201">
        <v>4.92</v>
      </c>
      <c r="L21" s="201">
        <v>153.94999999999999</v>
      </c>
      <c r="M21" s="201">
        <v>0.97</v>
      </c>
      <c r="N21" s="201">
        <v>1.25</v>
      </c>
      <c r="O21" s="201">
        <v>0</v>
      </c>
      <c r="P21" s="201">
        <v>1.33</v>
      </c>
      <c r="Q21" s="201">
        <v>0.12</v>
      </c>
      <c r="R21" s="201">
        <v>0.45</v>
      </c>
      <c r="S21" s="201">
        <v>0.41</v>
      </c>
      <c r="T21" s="201">
        <v>0</v>
      </c>
      <c r="U21" s="201">
        <v>0.89</v>
      </c>
      <c r="V21" s="201">
        <v>0.1</v>
      </c>
      <c r="W21" s="201">
        <v>0.49</v>
      </c>
      <c r="X21" s="201">
        <v>1.56</v>
      </c>
      <c r="Y21" s="201">
        <v>0</v>
      </c>
      <c r="Z21" s="201">
        <v>1.34</v>
      </c>
      <c r="AA21" s="201">
        <v>0.96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12.09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13.24</v>
      </c>
      <c r="E22" s="201">
        <v>0</v>
      </c>
      <c r="F22" s="201">
        <v>0</v>
      </c>
      <c r="G22" s="201">
        <v>21.46</v>
      </c>
      <c r="H22" s="201">
        <v>0</v>
      </c>
      <c r="I22" s="201">
        <v>0</v>
      </c>
      <c r="J22" s="201">
        <v>27.57</v>
      </c>
      <c r="K22" s="201">
        <v>4.84</v>
      </c>
      <c r="L22" s="201">
        <v>153.94999999999999</v>
      </c>
      <c r="M22" s="201">
        <v>0.97</v>
      </c>
      <c r="N22" s="201">
        <v>1.25</v>
      </c>
      <c r="O22" s="201">
        <v>0</v>
      </c>
      <c r="P22" s="201">
        <v>1.33</v>
      </c>
      <c r="Q22" s="201">
        <v>0.12</v>
      </c>
      <c r="R22" s="201">
        <v>0.45</v>
      </c>
      <c r="S22" s="201">
        <v>0.28000000000000003</v>
      </c>
      <c r="T22" s="201">
        <v>0</v>
      </c>
      <c r="U22" s="201">
        <v>0.89</v>
      </c>
      <c r="V22" s="201">
        <v>0.1</v>
      </c>
      <c r="W22" s="201">
        <v>0.49</v>
      </c>
      <c r="X22" s="201">
        <v>1.56</v>
      </c>
      <c r="Y22" s="201">
        <v>0</v>
      </c>
      <c r="Z22" s="201">
        <v>1.34</v>
      </c>
      <c r="AA22" s="201">
        <v>0.96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12.09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13.24</v>
      </c>
      <c r="E23" s="201">
        <v>0</v>
      </c>
      <c r="F23" s="201">
        <v>0</v>
      </c>
      <c r="G23" s="201">
        <v>21.46</v>
      </c>
      <c r="H23" s="201">
        <v>0</v>
      </c>
      <c r="I23" s="201">
        <v>0</v>
      </c>
      <c r="J23" s="201">
        <v>27.57</v>
      </c>
      <c r="K23" s="201">
        <v>4.4800000000000004</v>
      </c>
      <c r="L23" s="201">
        <v>153.94999999999999</v>
      </c>
      <c r="M23" s="201">
        <v>0.97</v>
      </c>
      <c r="N23" s="201">
        <v>1.25</v>
      </c>
      <c r="O23" s="201">
        <v>0</v>
      </c>
      <c r="P23" s="201">
        <v>1.33</v>
      </c>
      <c r="Q23" s="201">
        <v>0.12</v>
      </c>
      <c r="R23" s="201">
        <v>0.45</v>
      </c>
      <c r="S23" s="201">
        <v>0.28000000000000003</v>
      </c>
      <c r="T23" s="201">
        <v>0</v>
      </c>
      <c r="U23" s="201">
        <v>0.89</v>
      </c>
      <c r="V23" s="201">
        <v>0.1</v>
      </c>
      <c r="W23" s="201">
        <v>0.49</v>
      </c>
      <c r="X23" s="201">
        <v>1.56</v>
      </c>
      <c r="Y23" s="201">
        <v>0</v>
      </c>
      <c r="Z23" s="201">
        <v>1.34</v>
      </c>
      <c r="AA23" s="201">
        <v>0.96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12.09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13.24</v>
      </c>
      <c r="E24" s="201">
        <v>0</v>
      </c>
      <c r="F24" s="201">
        <v>0</v>
      </c>
      <c r="G24" s="201">
        <v>21.46</v>
      </c>
      <c r="H24" s="201">
        <v>0</v>
      </c>
      <c r="I24" s="201">
        <v>0</v>
      </c>
      <c r="J24" s="201">
        <v>27.57</v>
      </c>
      <c r="K24" s="201">
        <v>4.4800000000000004</v>
      </c>
      <c r="L24" s="201">
        <v>153.94999999999999</v>
      </c>
      <c r="M24" s="201">
        <v>0.97</v>
      </c>
      <c r="N24" s="201">
        <v>1.25</v>
      </c>
      <c r="O24" s="201">
        <v>0</v>
      </c>
      <c r="P24" s="201">
        <v>1.33</v>
      </c>
      <c r="Q24" s="201">
        <v>0.12</v>
      </c>
      <c r="R24" s="201">
        <v>0.45</v>
      </c>
      <c r="S24" s="201">
        <v>0.28000000000000003</v>
      </c>
      <c r="T24" s="201">
        <v>0</v>
      </c>
      <c r="U24" s="201">
        <v>0.89</v>
      </c>
      <c r="V24" s="201">
        <v>0.1</v>
      </c>
      <c r="W24" s="201">
        <v>0.49</v>
      </c>
      <c r="X24" s="201">
        <v>1.56</v>
      </c>
      <c r="Y24" s="201">
        <v>0</v>
      </c>
      <c r="Z24" s="201">
        <v>1.34</v>
      </c>
      <c r="AA24" s="201">
        <v>0.96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12.09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13.24</v>
      </c>
      <c r="E25" s="201">
        <v>0</v>
      </c>
      <c r="F25" s="201">
        <v>0</v>
      </c>
      <c r="G25" s="201">
        <v>21.46</v>
      </c>
      <c r="H25" s="201">
        <v>0</v>
      </c>
      <c r="I25" s="201">
        <v>0</v>
      </c>
      <c r="J25" s="201">
        <v>27.57</v>
      </c>
      <c r="K25" s="201">
        <v>4.4800000000000004</v>
      </c>
      <c r="L25" s="201">
        <v>153.94999999999999</v>
      </c>
      <c r="M25" s="201">
        <v>0.97</v>
      </c>
      <c r="N25" s="201">
        <v>1.25</v>
      </c>
      <c r="O25" s="201">
        <v>0</v>
      </c>
      <c r="P25" s="201">
        <v>1.33</v>
      </c>
      <c r="Q25" s="201">
        <v>0.12</v>
      </c>
      <c r="R25" s="201">
        <v>0.45</v>
      </c>
      <c r="S25" s="201">
        <v>0.28000000000000003</v>
      </c>
      <c r="T25" s="201">
        <v>0</v>
      </c>
      <c r="U25" s="201">
        <v>0.89</v>
      </c>
      <c r="V25" s="201">
        <v>0.1</v>
      </c>
      <c r="W25" s="201">
        <v>0.49</v>
      </c>
      <c r="X25" s="201">
        <v>1.56</v>
      </c>
      <c r="Y25" s="201">
        <v>0</v>
      </c>
      <c r="Z25" s="201">
        <v>1.34</v>
      </c>
      <c r="AA25" s="201">
        <v>0.96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12.09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13.24</v>
      </c>
      <c r="E26" s="201">
        <v>0</v>
      </c>
      <c r="F26" s="201">
        <v>0</v>
      </c>
      <c r="G26" s="201">
        <v>21.46</v>
      </c>
      <c r="H26" s="201">
        <v>0</v>
      </c>
      <c r="I26" s="201">
        <v>0</v>
      </c>
      <c r="J26" s="201">
        <v>27.57</v>
      </c>
      <c r="K26" s="201">
        <v>4.4800000000000004</v>
      </c>
      <c r="L26" s="201">
        <v>144.29</v>
      </c>
      <c r="M26" s="201">
        <v>0.97</v>
      </c>
      <c r="N26" s="201">
        <v>1.25</v>
      </c>
      <c r="O26" s="201">
        <v>0</v>
      </c>
      <c r="P26" s="201">
        <v>1.33</v>
      </c>
      <c r="Q26" s="201">
        <v>0.12</v>
      </c>
      <c r="R26" s="201">
        <v>0.45</v>
      </c>
      <c r="S26" s="201">
        <v>0.28000000000000003</v>
      </c>
      <c r="T26" s="201">
        <v>0</v>
      </c>
      <c r="U26" s="201">
        <v>0.89</v>
      </c>
      <c r="V26" s="201">
        <v>0.1</v>
      </c>
      <c r="W26" s="201">
        <v>0.49</v>
      </c>
      <c r="X26" s="201">
        <v>1.56</v>
      </c>
      <c r="Y26" s="201">
        <v>0</v>
      </c>
      <c r="Z26" s="201">
        <v>1.34</v>
      </c>
      <c r="AA26" s="201">
        <v>0.96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12.09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13.24</v>
      </c>
      <c r="E27" s="201">
        <v>0</v>
      </c>
      <c r="F27" s="201">
        <v>0</v>
      </c>
      <c r="G27" s="201">
        <v>21.46</v>
      </c>
      <c r="H27" s="201">
        <v>0</v>
      </c>
      <c r="I27" s="201">
        <v>0</v>
      </c>
      <c r="J27" s="201">
        <v>27.57</v>
      </c>
      <c r="K27" s="201">
        <v>4.4800000000000004</v>
      </c>
      <c r="L27" s="201">
        <v>124.98</v>
      </c>
      <c r="M27" s="201">
        <v>0.97</v>
      </c>
      <c r="N27" s="201">
        <v>1.25</v>
      </c>
      <c r="O27" s="201">
        <v>0</v>
      </c>
      <c r="P27" s="201">
        <v>1.33</v>
      </c>
      <c r="Q27" s="201">
        <v>0.12</v>
      </c>
      <c r="R27" s="201">
        <v>0.45</v>
      </c>
      <c r="S27" s="201">
        <v>0.28000000000000003</v>
      </c>
      <c r="T27" s="201">
        <v>0</v>
      </c>
      <c r="U27" s="201">
        <v>0.89</v>
      </c>
      <c r="V27" s="201">
        <v>0.1</v>
      </c>
      <c r="W27" s="201">
        <v>0.49</v>
      </c>
      <c r="X27" s="201">
        <v>1.56</v>
      </c>
      <c r="Y27" s="201">
        <v>0</v>
      </c>
      <c r="Z27" s="201">
        <v>1.34</v>
      </c>
      <c r="AA27" s="201">
        <v>0.96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14.52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13.24</v>
      </c>
      <c r="E28" s="201">
        <v>0</v>
      </c>
      <c r="F28" s="201">
        <v>0</v>
      </c>
      <c r="G28" s="201">
        <v>21.46</v>
      </c>
      <c r="H28" s="201">
        <v>0</v>
      </c>
      <c r="I28" s="201">
        <v>0</v>
      </c>
      <c r="J28" s="201">
        <v>27.57</v>
      </c>
      <c r="K28" s="201">
        <v>4.4800000000000004</v>
      </c>
      <c r="L28" s="201">
        <v>108.91</v>
      </c>
      <c r="M28" s="201">
        <v>0.97</v>
      </c>
      <c r="N28" s="201">
        <v>1.25</v>
      </c>
      <c r="O28" s="201">
        <v>0</v>
      </c>
      <c r="P28" s="201">
        <v>1.33</v>
      </c>
      <c r="Q28" s="201">
        <v>0.12</v>
      </c>
      <c r="R28" s="201">
        <v>0.45</v>
      </c>
      <c r="S28" s="201">
        <v>0.28000000000000003</v>
      </c>
      <c r="T28" s="201">
        <v>0</v>
      </c>
      <c r="U28" s="201">
        <v>0.89</v>
      </c>
      <c r="V28" s="201">
        <v>0.1</v>
      </c>
      <c r="W28" s="201">
        <v>0.49</v>
      </c>
      <c r="X28" s="201">
        <v>1.56</v>
      </c>
      <c r="Y28" s="201">
        <v>0</v>
      </c>
      <c r="Z28" s="201">
        <v>1.34</v>
      </c>
      <c r="AA28" s="201">
        <v>0.96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14.52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13.24</v>
      </c>
      <c r="E29" s="201">
        <v>0</v>
      </c>
      <c r="F29" s="201">
        <v>0</v>
      </c>
      <c r="G29" s="201">
        <v>21.46</v>
      </c>
      <c r="H29" s="201">
        <v>0</v>
      </c>
      <c r="I29" s="201">
        <v>0</v>
      </c>
      <c r="J29" s="201">
        <v>27.57</v>
      </c>
      <c r="K29" s="201">
        <v>4.4800000000000004</v>
      </c>
      <c r="L29" s="201">
        <v>62.13</v>
      </c>
      <c r="M29" s="201">
        <v>0.97</v>
      </c>
      <c r="N29" s="201">
        <v>1.25</v>
      </c>
      <c r="O29" s="201">
        <v>0</v>
      </c>
      <c r="P29" s="201">
        <v>1.33</v>
      </c>
      <c r="Q29" s="201">
        <v>0.12</v>
      </c>
      <c r="R29" s="201">
        <v>0.45</v>
      </c>
      <c r="S29" s="201">
        <v>0.28000000000000003</v>
      </c>
      <c r="T29" s="201">
        <v>0</v>
      </c>
      <c r="U29" s="201">
        <v>0.89</v>
      </c>
      <c r="V29" s="201">
        <v>0.1</v>
      </c>
      <c r="W29" s="201">
        <v>0.49</v>
      </c>
      <c r="X29" s="201">
        <v>1.56</v>
      </c>
      <c r="Y29" s="201">
        <v>0</v>
      </c>
      <c r="Z29" s="201">
        <v>1.34</v>
      </c>
      <c r="AA29" s="201">
        <v>0.95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14.52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13.24</v>
      </c>
      <c r="E30" s="201">
        <v>0</v>
      </c>
      <c r="F30" s="201">
        <v>0</v>
      </c>
      <c r="G30" s="201">
        <v>21.46</v>
      </c>
      <c r="H30" s="201">
        <v>0</v>
      </c>
      <c r="I30" s="201">
        <v>0</v>
      </c>
      <c r="J30" s="201">
        <v>27.57</v>
      </c>
      <c r="K30" s="201">
        <v>0.39</v>
      </c>
      <c r="L30" s="201">
        <v>13.3</v>
      </c>
      <c r="M30" s="201">
        <v>0.97</v>
      </c>
      <c r="N30" s="201">
        <v>1.25</v>
      </c>
      <c r="O30" s="201">
        <v>0</v>
      </c>
      <c r="P30" s="201">
        <v>1.33</v>
      </c>
      <c r="Q30" s="201">
        <v>0.12</v>
      </c>
      <c r="R30" s="201">
        <v>0.45</v>
      </c>
      <c r="S30" s="201">
        <v>1.08</v>
      </c>
      <c r="T30" s="201">
        <v>0</v>
      </c>
      <c r="U30" s="201">
        <v>0.89</v>
      </c>
      <c r="V30" s="201">
        <v>0.1</v>
      </c>
      <c r="W30" s="201">
        <v>0.49</v>
      </c>
      <c r="X30" s="201">
        <v>1.56</v>
      </c>
      <c r="Y30" s="201">
        <v>0</v>
      </c>
      <c r="Z30" s="201">
        <v>1.34</v>
      </c>
      <c r="AA30" s="201">
        <v>0.95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13.24</v>
      </c>
      <c r="E31" s="201">
        <v>0</v>
      </c>
      <c r="F31" s="201">
        <v>0</v>
      </c>
      <c r="G31" s="201">
        <v>21.46</v>
      </c>
      <c r="H31" s="201">
        <v>0</v>
      </c>
      <c r="I31" s="201">
        <v>0</v>
      </c>
      <c r="J31" s="201">
        <v>27.57</v>
      </c>
      <c r="K31" s="201">
        <v>0.32</v>
      </c>
      <c r="L31" s="201">
        <v>13.3</v>
      </c>
      <c r="M31" s="201">
        <v>0.97</v>
      </c>
      <c r="N31" s="201">
        <v>1.25</v>
      </c>
      <c r="O31" s="201">
        <v>0</v>
      </c>
      <c r="P31" s="201">
        <v>1.33</v>
      </c>
      <c r="Q31" s="201">
        <v>0.12</v>
      </c>
      <c r="R31" s="201">
        <v>0.45</v>
      </c>
      <c r="S31" s="201">
        <v>0.37</v>
      </c>
      <c r="T31" s="201">
        <v>0</v>
      </c>
      <c r="U31" s="201">
        <v>0.89</v>
      </c>
      <c r="V31" s="201">
        <v>0.1</v>
      </c>
      <c r="W31" s="201">
        <v>0.49</v>
      </c>
      <c r="X31" s="201">
        <v>1.56</v>
      </c>
      <c r="Y31" s="201">
        <v>0</v>
      </c>
      <c r="Z31" s="201">
        <v>1.34</v>
      </c>
      <c r="AA31" s="201">
        <v>0.95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13.24</v>
      </c>
      <c r="E32" s="201">
        <v>0</v>
      </c>
      <c r="F32" s="201">
        <v>0</v>
      </c>
      <c r="G32" s="201">
        <v>21.46</v>
      </c>
      <c r="H32" s="201">
        <v>0</v>
      </c>
      <c r="I32" s="201">
        <v>0</v>
      </c>
      <c r="J32" s="201">
        <v>27.57</v>
      </c>
      <c r="K32" s="201">
        <v>0.32</v>
      </c>
      <c r="L32" s="201">
        <v>13.3</v>
      </c>
      <c r="M32" s="201">
        <v>0.97</v>
      </c>
      <c r="N32" s="201">
        <v>1.25</v>
      </c>
      <c r="O32" s="201">
        <v>0</v>
      </c>
      <c r="P32" s="201">
        <v>1.33</v>
      </c>
      <c r="Q32" s="201">
        <v>0.12</v>
      </c>
      <c r="R32" s="201">
        <v>0.45</v>
      </c>
      <c r="S32" s="201">
        <v>0.28000000000000003</v>
      </c>
      <c r="T32" s="201">
        <v>0</v>
      </c>
      <c r="U32" s="201">
        <v>0.89</v>
      </c>
      <c r="V32" s="201">
        <v>0.1</v>
      </c>
      <c r="W32" s="201">
        <v>0.49</v>
      </c>
      <c r="X32" s="201">
        <v>1.56</v>
      </c>
      <c r="Y32" s="201">
        <v>0</v>
      </c>
      <c r="Z32" s="201">
        <v>1.34</v>
      </c>
      <c r="AA32" s="201">
        <v>0.95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13.24</v>
      </c>
      <c r="E33" s="201">
        <v>0</v>
      </c>
      <c r="F33" s="201">
        <v>0</v>
      </c>
      <c r="G33" s="201">
        <v>21.46</v>
      </c>
      <c r="H33" s="201">
        <v>0</v>
      </c>
      <c r="I33" s="201">
        <v>0</v>
      </c>
      <c r="J33" s="201">
        <v>27.57</v>
      </c>
      <c r="K33" s="201">
        <v>0.32</v>
      </c>
      <c r="L33" s="201">
        <v>13.3</v>
      </c>
      <c r="M33" s="201">
        <v>0.97</v>
      </c>
      <c r="N33" s="201">
        <v>1.25</v>
      </c>
      <c r="O33" s="201">
        <v>0</v>
      </c>
      <c r="P33" s="201">
        <v>1.33</v>
      </c>
      <c r="Q33" s="201">
        <v>0.12</v>
      </c>
      <c r="R33" s="201">
        <v>0.45</v>
      </c>
      <c r="S33" s="201">
        <v>0.28000000000000003</v>
      </c>
      <c r="T33" s="201">
        <v>0</v>
      </c>
      <c r="U33" s="201">
        <v>0.89</v>
      </c>
      <c r="V33" s="201">
        <v>0.1</v>
      </c>
      <c r="W33" s="201">
        <v>0.49</v>
      </c>
      <c r="X33" s="201">
        <v>1.56</v>
      </c>
      <c r="Y33" s="201">
        <v>0</v>
      </c>
      <c r="Z33" s="201">
        <v>1.34</v>
      </c>
      <c r="AA33" s="201">
        <v>0.95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13.24</v>
      </c>
      <c r="E34" s="201">
        <v>0</v>
      </c>
      <c r="F34" s="201">
        <v>0</v>
      </c>
      <c r="G34" s="201">
        <v>21.46</v>
      </c>
      <c r="H34" s="201">
        <v>0</v>
      </c>
      <c r="I34" s="201">
        <v>0</v>
      </c>
      <c r="J34" s="201">
        <v>27.57</v>
      </c>
      <c r="K34" s="201">
        <v>0.32</v>
      </c>
      <c r="L34" s="201">
        <v>13.3</v>
      </c>
      <c r="M34" s="201">
        <v>0.97</v>
      </c>
      <c r="N34" s="201">
        <v>1.25</v>
      </c>
      <c r="O34" s="201">
        <v>0</v>
      </c>
      <c r="P34" s="201">
        <v>1.33</v>
      </c>
      <c r="Q34" s="201">
        <v>0.12</v>
      </c>
      <c r="R34" s="201">
        <v>0.45</v>
      </c>
      <c r="S34" s="201">
        <v>0.28000000000000003</v>
      </c>
      <c r="T34" s="201">
        <v>0</v>
      </c>
      <c r="U34" s="201">
        <v>0.89</v>
      </c>
      <c r="V34" s="201">
        <v>0.1</v>
      </c>
      <c r="W34" s="201">
        <v>0.49</v>
      </c>
      <c r="X34" s="201">
        <v>1.56</v>
      </c>
      <c r="Y34" s="201">
        <v>0</v>
      </c>
      <c r="Z34" s="201">
        <v>1.34</v>
      </c>
      <c r="AA34" s="201">
        <v>0.95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21.46</v>
      </c>
      <c r="H35" s="201">
        <v>0</v>
      </c>
      <c r="I35" s="201">
        <v>0</v>
      </c>
      <c r="J35" s="201">
        <v>27.57</v>
      </c>
      <c r="K35" s="201">
        <v>0.32</v>
      </c>
      <c r="L35" s="201">
        <v>13.3</v>
      </c>
      <c r="M35" s="201">
        <v>0.97</v>
      </c>
      <c r="N35" s="201">
        <v>1.25</v>
      </c>
      <c r="O35" s="201">
        <v>0</v>
      </c>
      <c r="P35" s="201">
        <v>1.33</v>
      </c>
      <c r="Q35" s="201">
        <v>0.12</v>
      </c>
      <c r="R35" s="201">
        <v>0.45</v>
      </c>
      <c r="S35" s="201">
        <v>0.28000000000000003</v>
      </c>
      <c r="T35" s="201">
        <v>0</v>
      </c>
      <c r="U35" s="201">
        <v>0.89</v>
      </c>
      <c r="V35" s="201">
        <v>0.1</v>
      </c>
      <c r="W35" s="201">
        <v>0.49</v>
      </c>
      <c r="X35" s="201">
        <v>1.56</v>
      </c>
      <c r="Y35" s="201">
        <v>0</v>
      </c>
      <c r="Z35" s="201">
        <v>1.34</v>
      </c>
      <c r="AA35" s="201">
        <v>0.96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21.46</v>
      </c>
      <c r="H36" s="201">
        <v>0</v>
      </c>
      <c r="I36" s="201">
        <v>0</v>
      </c>
      <c r="J36" s="201">
        <v>27.57</v>
      </c>
      <c r="K36" s="201">
        <v>4.4800000000000004</v>
      </c>
      <c r="L36" s="201">
        <v>28.43</v>
      </c>
      <c r="M36" s="201">
        <v>0.97</v>
      </c>
      <c r="N36" s="201">
        <v>1.25</v>
      </c>
      <c r="O36" s="201">
        <v>0</v>
      </c>
      <c r="P36" s="201">
        <v>1.33</v>
      </c>
      <c r="Q36" s="201">
        <v>0.12</v>
      </c>
      <c r="R36" s="201">
        <v>0.45</v>
      </c>
      <c r="S36" s="201">
        <v>0.28000000000000003</v>
      </c>
      <c r="T36" s="201">
        <v>0</v>
      </c>
      <c r="U36" s="201">
        <v>0.89</v>
      </c>
      <c r="V36" s="201">
        <v>0.1</v>
      </c>
      <c r="W36" s="201">
        <v>0.49</v>
      </c>
      <c r="X36" s="201">
        <v>1.56</v>
      </c>
      <c r="Y36" s="201">
        <v>0</v>
      </c>
      <c r="Z36" s="201">
        <v>1.34</v>
      </c>
      <c r="AA36" s="201">
        <v>0.96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14.52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21.46</v>
      </c>
      <c r="H37" s="201">
        <v>0</v>
      </c>
      <c r="I37" s="201">
        <v>0</v>
      </c>
      <c r="J37" s="201">
        <v>27.57</v>
      </c>
      <c r="K37" s="201">
        <v>4.4800000000000004</v>
      </c>
      <c r="L37" s="201">
        <v>47.74</v>
      </c>
      <c r="M37" s="201">
        <v>0.97</v>
      </c>
      <c r="N37" s="201">
        <v>1.25</v>
      </c>
      <c r="O37" s="201">
        <v>0</v>
      </c>
      <c r="P37" s="201">
        <v>1.33</v>
      </c>
      <c r="Q37" s="201">
        <v>0.12</v>
      </c>
      <c r="R37" s="201">
        <v>0.45</v>
      </c>
      <c r="S37" s="201">
        <v>0.28000000000000003</v>
      </c>
      <c r="T37" s="201">
        <v>0</v>
      </c>
      <c r="U37" s="201">
        <v>0.89</v>
      </c>
      <c r="V37" s="201">
        <v>0.1</v>
      </c>
      <c r="W37" s="201">
        <v>0.49</v>
      </c>
      <c r="X37" s="201">
        <v>1.56</v>
      </c>
      <c r="Y37" s="201">
        <v>0</v>
      </c>
      <c r="Z37" s="201">
        <v>1</v>
      </c>
      <c r="AA37" s="201">
        <v>0.96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14.52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21.46</v>
      </c>
      <c r="H38" s="201">
        <v>0</v>
      </c>
      <c r="I38" s="201">
        <v>0</v>
      </c>
      <c r="J38" s="201">
        <v>27.57</v>
      </c>
      <c r="K38" s="201">
        <v>4.4800000000000004</v>
      </c>
      <c r="L38" s="201">
        <v>57.4</v>
      </c>
      <c r="M38" s="201">
        <v>0.97</v>
      </c>
      <c r="N38" s="201">
        <v>1.25</v>
      </c>
      <c r="O38" s="201">
        <v>0</v>
      </c>
      <c r="P38" s="201">
        <v>1.33</v>
      </c>
      <c r="Q38" s="201">
        <v>0.12</v>
      </c>
      <c r="R38" s="201">
        <v>0.45</v>
      </c>
      <c r="S38" s="201">
        <v>0.28000000000000003</v>
      </c>
      <c r="T38" s="201">
        <v>0</v>
      </c>
      <c r="U38" s="201">
        <v>0.89</v>
      </c>
      <c r="V38" s="201">
        <v>0.1</v>
      </c>
      <c r="W38" s="201">
        <v>0.49</v>
      </c>
      <c r="X38" s="201">
        <v>1.56</v>
      </c>
      <c r="Y38" s="201">
        <v>0</v>
      </c>
      <c r="Z38" s="201">
        <v>1</v>
      </c>
      <c r="AA38" s="201">
        <v>0.96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14.52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13.11</v>
      </c>
      <c r="E39" s="201">
        <v>0</v>
      </c>
      <c r="F39" s="201">
        <v>0</v>
      </c>
      <c r="G39" s="201">
        <v>21.46</v>
      </c>
      <c r="H39" s="201">
        <v>0</v>
      </c>
      <c r="I39" s="201">
        <v>0</v>
      </c>
      <c r="J39" s="201">
        <v>27.57</v>
      </c>
      <c r="K39" s="201">
        <v>4.4800000000000004</v>
      </c>
      <c r="L39" s="201">
        <v>47.74</v>
      </c>
      <c r="M39" s="201">
        <v>0.97</v>
      </c>
      <c r="N39" s="201">
        <v>1.25</v>
      </c>
      <c r="O39" s="201">
        <v>0</v>
      </c>
      <c r="P39" s="201">
        <v>1.33</v>
      </c>
      <c r="Q39" s="201">
        <v>0.12</v>
      </c>
      <c r="R39" s="201">
        <v>0.45</v>
      </c>
      <c r="S39" s="201">
        <v>0.28000000000000003</v>
      </c>
      <c r="T39" s="201">
        <v>0</v>
      </c>
      <c r="U39" s="201">
        <v>0.89</v>
      </c>
      <c r="V39" s="201">
        <v>0.1</v>
      </c>
      <c r="W39" s="201">
        <v>0.49</v>
      </c>
      <c r="X39" s="201">
        <v>1.56</v>
      </c>
      <c r="Y39" s="201">
        <v>0</v>
      </c>
      <c r="Z39" s="201">
        <v>1.34</v>
      </c>
      <c r="AA39" s="201">
        <v>0.96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14.52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13.11</v>
      </c>
      <c r="E40" s="201">
        <v>0</v>
      </c>
      <c r="F40" s="201">
        <v>0</v>
      </c>
      <c r="G40" s="201">
        <v>21.46</v>
      </c>
      <c r="H40" s="201">
        <v>0</v>
      </c>
      <c r="I40" s="201">
        <v>0</v>
      </c>
      <c r="J40" s="201">
        <v>27.57</v>
      </c>
      <c r="K40" s="201">
        <v>4.4800000000000004</v>
      </c>
      <c r="L40" s="201">
        <v>14.16</v>
      </c>
      <c r="M40" s="201">
        <v>0.97</v>
      </c>
      <c r="N40" s="201">
        <v>1.25</v>
      </c>
      <c r="O40" s="201">
        <v>0</v>
      </c>
      <c r="P40" s="201">
        <v>1.33</v>
      </c>
      <c r="Q40" s="201">
        <v>0.12</v>
      </c>
      <c r="R40" s="201">
        <v>0.45</v>
      </c>
      <c r="S40" s="201">
        <v>0.28000000000000003</v>
      </c>
      <c r="T40" s="201">
        <v>0</v>
      </c>
      <c r="U40" s="201">
        <v>0.89</v>
      </c>
      <c r="V40" s="201">
        <v>0.1</v>
      </c>
      <c r="W40" s="201">
        <v>0.49</v>
      </c>
      <c r="X40" s="201">
        <v>1.56</v>
      </c>
      <c r="Y40" s="201">
        <v>0</v>
      </c>
      <c r="Z40" s="201">
        <v>1.34</v>
      </c>
      <c r="AA40" s="201">
        <v>0.96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14.52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13.11</v>
      </c>
      <c r="E41" s="201">
        <v>0</v>
      </c>
      <c r="F41" s="201">
        <v>0</v>
      </c>
      <c r="G41" s="201">
        <v>21.46</v>
      </c>
      <c r="H41" s="201">
        <v>0</v>
      </c>
      <c r="I41" s="201">
        <v>0</v>
      </c>
      <c r="J41" s="201">
        <v>27.57</v>
      </c>
      <c r="K41" s="201">
        <v>0.32</v>
      </c>
      <c r="L41" s="201">
        <v>13.3</v>
      </c>
      <c r="M41" s="201">
        <v>0.97</v>
      </c>
      <c r="N41" s="201">
        <v>1.25</v>
      </c>
      <c r="O41" s="201">
        <v>0</v>
      </c>
      <c r="P41" s="201">
        <v>1.33</v>
      </c>
      <c r="Q41" s="201">
        <v>0.12</v>
      </c>
      <c r="R41" s="201">
        <v>0.45</v>
      </c>
      <c r="S41" s="201">
        <v>0.28000000000000003</v>
      </c>
      <c r="T41" s="201">
        <v>0</v>
      </c>
      <c r="U41" s="201">
        <v>0.89</v>
      </c>
      <c r="V41" s="201">
        <v>0.1</v>
      </c>
      <c r="W41" s="201">
        <v>0.49</v>
      </c>
      <c r="X41" s="201">
        <v>1.56</v>
      </c>
      <c r="Y41" s="201">
        <v>0</v>
      </c>
      <c r="Z41" s="201">
        <v>1.34</v>
      </c>
      <c r="AA41" s="201">
        <v>0.96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13.11</v>
      </c>
      <c r="E42" s="201">
        <v>0</v>
      </c>
      <c r="F42" s="201">
        <v>0</v>
      </c>
      <c r="G42" s="201">
        <v>21.46</v>
      </c>
      <c r="H42" s="201">
        <v>0</v>
      </c>
      <c r="I42" s="201">
        <v>0</v>
      </c>
      <c r="J42" s="201">
        <v>27.57</v>
      </c>
      <c r="K42" s="201">
        <v>0.32</v>
      </c>
      <c r="L42" s="201">
        <v>13.3</v>
      </c>
      <c r="M42" s="201">
        <v>0.97</v>
      </c>
      <c r="N42" s="201">
        <v>1.25</v>
      </c>
      <c r="O42" s="201">
        <v>0</v>
      </c>
      <c r="P42" s="201">
        <v>1.33</v>
      </c>
      <c r="Q42" s="201">
        <v>0.12</v>
      </c>
      <c r="R42" s="201">
        <v>0.45</v>
      </c>
      <c r="S42" s="201">
        <v>0.28000000000000003</v>
      </c>
      <c r="T42" s="201">
        <v>0</v>
      </c>
      <c r="U42" s="201">
        <v>0.89</v>
      </c>
      <c r="V42" s="201">
        <v>0.1</v>
      </c>
      <c r="W42" s="201">
        <v>0.49</v>
      </c>
      <c r="X42" s="201">
        <v>1.56</v>
      </c>
      <c r="Y42" s="201">
        <v>0</v>
      </c>
      <c r="Z42" s="201">
        <v>1.34</v>
      </c>
      <c r="AA42" s="201">
        <v>0.96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13.11</v>
      </c>
      <c r="E43" s="201">
        <v>0</v>
      </c>
      <c r="F43" s="201">
        <v>0</v>
      </c>
      <c r="G43" s="201">
        <v>21.46</v>
      </c>
      <c r="H43" s="201">
        <v>0</v>
      </c>
      <c r="I43" s="201">
        <v>0</v>
      </c>
      <c r="J43" s="201">
        <v>27.57</v>
      </c>
      <c r="K43" s="201">
        <v>0.32</v>
      </c>
      <c r="L43" s="201">
        <v>13.3</v>
      </c>
      <c r="M43" s="201">
        <v>0.97</v>
      </c>
      <c r="N43" s="201">
        <v>1.25</v>
      </c>
      <c r="O43" s="201">
        <v>0</v>
      </c>
      <c r="P43" s="201">
        <v>1.33</v>
      </c>
      <c r="Q43" s="201">
        <v>0.12</v>
      </c>
      <c r="R43" s="201">
        <v>0.45</v>
      </c>
      <c r="S43" s="201">
        <v>0.28000000000000003</v>
      </c>
      <c r="T43" s="201">
        <v>0</v>
      </c>
      <c r="U43" s="201">
        <v>0.89</v>
      </c>
      <c r="V43" s="201">
        <v>0.1</v>
      </c>
      <c r="W43" s="201">
        <v>0.49</v>
      </c>
      <c r="X43" s="201">
        <v>1.56</v>
      </c>
      <c r="Y43" s="201">
        <v>0</v>
      </c>
      <c r="Z43" s="201">
        <v>1.34</v>
      </c>
      <c r="AA43" s="201">
        <v>0.96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13.11</v>
      </c>
      <c r="E44" s="201">
        <v>0</v>
      </c>
      <c r="F44" s="201">
        <v>0</v>
      </c>
      <c r="G44" s="201">
        <v>21.46</v>
      </c>
      <c r="H44" s="201">
        <v>0</v>
      </c>
      <c r="I44" s="201">
        <v>0</v>
      </c>
      <c r="J44" s="201">
        <v>27.57</v>
      </c>
      <c r="K44" s="201">
        <v>0.32</v>
      </c>
      <c r="L44" s="201">
        <v>13.3</v>
      </c>
      <c r="M44" s="201">
        <v>0.97</v>
      </c>
      <c r="N44" s="201">
        <v>1.25</v>
      </c>
      <c r="O44" s="201">
        <v>0</v>
      </c>
      <c r="P44" s="201">
        <v>1.33</v>
      </c>
      <c r="Q44" s="201">
        <v>0.12</v>
      </c>
      <c r="R44" s="201">
        <v>0.45</v>
      </c>
      <c r="S44" s="201">
        <v>0.28000000000000003</v>
      </c>
      <c r="T44" s="201">
        <v>0</v>
      </c>
      <c r="U44" s="201">
        <v>0.89</v>
      </c>
      <c r="V44" s="201">
        <v>0.1</v>
      </c>
      <c r="W44" s="201">
        <v>0.49</v>
      </c>
      <c r="X44" s="201">
        <v>1.56</v>
      </c>
      <c r="Y44" s="201">
        <v>0</v>
      </c>
      <c r="Z44" s="201">
        <v>1.34</v>
      </c>
      <c r="AA44" s="201">
        <v>0.96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13.11</v>
      </c>
      <c r="E45" s="201">
        <v>0</v>
      </c>
      <c r="F45" s="201">
        <v>0</v>
      </c>
      <c r="G45" s="201">
        <v>21.46</v>
      </c>
      <c r="H45" s="201">
        <v>0</v>
      </c>
      <c r="I45" s="201">
        <v>0</v>
      </c>
      <c r="J45" s="201">
        <v>27.57</v>
      </c>
      <c r="K45" s="201">
        <v>0.18</v>
      </c>
      <c r="L45" s="201">
        <v>13.3</v>
      </c>
      <c r="M45" s="201">
        <v>0.97</v>
      </c>
      <c r="N45" s="201">
        <v>1.25</v>
      </c>
      <c r="O45" s="201">
        <v>0</v>
      </c>
      <c r="P45" s="201">
        <v>1.33</v>
      </c>
      <c r="Q45" s="201">
        <v>0.12</v>
      </c>
      <c r="R45" s="201">
        <v>0.45</v>
      </c>
      <c r="S45" s="201">
        <v>0.28000000000000003</v>
      </c>
      <c r="T45" s="201">
        <v>0</v>
      </c>
      <c r="U45" s="201">
        <v>0.89</v>
      </c>
      <c r="V45" s="201">
        <v>0.1</v>
      </c>
      <c r="W45" s="201">
        <v>0.49</v>
      </c>
      <c r="X45" s="201">
        <v>1.56</v>
      </c>
      <c r="Y45" s="201">
        <v>0</v>
      </c>
      <c r="Z45" s="201">
        <v>1.34</v>
      </c>
      <c r="AA45" s="201">
        <v>0.96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13.11</v>
      </c>
      <c r="E46" s="201">
        <v>0</v>
      </c>
      <c r="F46" s="201">
        <v>0</v>
      </c>
      <c r="G46" s="201">
        <v>21.46</v>
      </c>
      <c r="H46" s="201">
        <v>0</v>
      </c>
      <c r="I46" s="201">
        <v>0</v>
      </c>
      <c r="J46" s="201">
        <v>27.57</v>
      </c>
      <c r="K46" s="201">
        <v>0.32</v>
      </c>
      <c r="L46" s="201">
        <v>13.3</v>
      </c>
      <c r="M46" s="201">
        <v>0.97</v>
      </c>
      <c r="N46" s="201">
        <v>1.25</v>
      </c>
      <c r="O46" s="201">
        <v>0</v>
      </c>
      <c r="P46" s="201">
        <v>1.33</v>
      </c>
      <c r="Q46" s="201">
        <v>0.12</v>
      </c>
      <c r="R46" s="201">
        <v>0.45</v>
      </c>
      <c r="S46" s="201">
        <v>0.28000000000000003</v>
      </c>
      <c r="T46" s="201">
        <v>0</v>
      </c>
      <c r="U46" s="201">
        <v>0.89</v>
      </c>
      <c r="V46" s="201">
        <v>0.1</v>
      </c>
      <c r="W46" s="201">
        <v>0.49</v>
      </c>
      <c r="X46" s="201">
        <v>1.56</v>
      </c>
      <c r="Y46" s="201">
        <v>0</v>
      </c>
      <c r="Z46" s="201">
        <v>1.34</v>
      </c>
      <c r="AA46" s="201">
        <v>0.96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13.11</v>
      </c>
      <c r="E47" s="201">
        <v>0</v>
      </c>
      <c r="F47" s="201">
        <v>0</v>
      </c>
      <c r="G47" s="201">
        <v>21.46</v>
      </c>
      <c r="H47" s="201">
        <v>0</v>
      </c>
      <c r="I47" s="201">
        <v>0</v>
      </c>
      <c r="J47" s="201">
        <v>27.57</v>
      </c>
      <c r="K47" s="201">
        <v>0.31</v>
      </c>
      <c r="L47" s="201">
        <v>13.3</v>
      </c>
      <c r="M47" s="201">
        <v>0.97</v>
      </c>
      <c r="N47" s="201">
        <v>1.25</v>
      </c>
      <c r="O47" s="201">
        <v>0</v>
      </c>
      <c r="P47" s="201">
        <v>1.33</v>
      </c>
      <c r="Q47" s="201">
        <v>0.12</v>
      </c>
      <c r="R47" s="201">
        <v>0.45</v>
      </c>
      <c r="S47" s="201">
        <v>0.28000000000000003</v>
      </c>
      <c r="T47" s="201">
        <v>0</v>
      </c>
      <c r="U47" s="201">
        <v>0.89</v>
      </c>
      <c r="V47" s="201">
        <v>0.1</v>
      </c>
      <c r="W47" s="201">
        <v>0.49</v>
      </c>
      <c r="X47" s="201">
        <v>1.56</v>
      </c>
      <c r="Y47" s="201">
        <v>0</v>
      </c>
      <c r="Z47" s="201">
        <v>1.34</v>
      </c>
      <c r="AA47" s="201">
        <v>0.96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13.11</v>
      </c>
      <c r="E48" s="201">
        <v>0</v>
      </c>
      <c r="F48" s="201">
        <v>0</v>
      </c>
      <c r="G48" s="201">
        <v>21.46</v>
      </c>
      <c r="H48" s="201">
        <v>0</v>
      </c>
      <c r="I48" s="201">
        <v>0</v>
      </c>
      <c r="J48" s="201">
        <v>27.57</v>
      </c>
      <c r="K48" s="201">
        <v>0.43</v>
      </c>
      <c r="L48" s="201">
        <v>13.3</v>
      </c>
      <c r="M48" s="201">
        <v>0.97</v>
      </c>
      <c r="N48" s="201">
        <v>1.25</v>
      </c>
      <c r="O48" s="201">
        <v>0</v>
      </c>
      <c r="P48" s="201">
        <v>1.33</v>
      </c>
      <c r="Q48" s="201">
        <v>0.12</v>
      </c>
      <c r="R48" s="201">
        <v>0.45</v>
      </c>
      <c r="S48" s="201">
        <v>0.28000000000000003</v>
      </c>
      <c r="T48" s="201">
        <v>0</v>
      </c>
      <c r="U48" s="201">
        <v>0.89</v>
      </c>
      <c r="V48" s="201">
        <v>0.1</v>
      </c>
      <c r="W48" s="201">
        <v>0.49</v>
      </c>
      <c r="X48" s="201">
        <v>1.56</v>
      </c>
      <c r="Y48" s="201">
        <v>0</v>
      </c>
      <c r="Z48" s="201">
        <v>1.34</v>
      </c>
      <c r="AA48" s="201">
        <v>0.96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12.09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13.11</v>
      </c>
      <c r="E49" s="201">
        <v>0</v>
      </c>
      <c r="F49" s="201">
        <v>0</v>
      </c>
      <c r="G49" s="201">
        <v>21.46</v>
      </c>
      <c r="H49" s="201">
        <v>0</v>
      </c>
      <c r="I49" s="201">
        <v>0</v>
      </c>
      <c r="J49" s="201">
        <v>27.57</v>
      </c>
      <c r="K49" s="201">
        <v>0.32</v>
      </c>
      <c r="L49" s="201">
        <v>13.3</v>
      </c>
      <c r="M49" s="201">
        <v>0.97</v>
      </c>
      <c r="N49" s="201">
        <v>1.25</v>
      </c>
      <c r="O49" s="201">
        <v>0</v>
      </c>
      <c r="P49" s="201">
        <v>1.33</v>
      </c>
      <c r="Q49" s="201">
        <v>0.12</v>
      </c>
      <c r="R49" s="201">
        <v>0.45</v>
      </c>
      <c r="S49" s="201">
        <v>0.28000000000000003</v>
      </c>
      <c r="T49" s="201">
        <v>0</v>
      </c>
      <c r="U49" s="201">
        <v>0.89</v>
      </c>
      <c r="V49" s="201">
        <v>0.1</v>
      </c>
      <c r="W49" s="201">
        <v>0.49</v>
      </c>
      <c r="X49" s="201">
        <v>1.56</v>
      </c>
      <c r="Y49" s="201">
        <v>0</v>
      </c>
      <c r="Z49" s="201">
        <v>1.34</v>
      </c>
      <c r="AA49" s="201">
        <v>0.96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12.09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13.11</v>
      </c>
      <c r="E50" s="201">
        <v>0</v>
      </c>
      <c r="F50" s="201">
        <v>0</v>
      </c>
      <c r="G50" s="201">
        <v>21.46</v>
      </c>
      <c r="H50" s="201">
        <v>0</v>
      </c>
      <c r="I50" s="201">
        <v>0</v>
      </c>
      <c r="J50" s="201">
        <v>27.57</v>
      </c>
      <c r="K50" s="201">
        <v>0.32</v>
      </c>
      <c r="L50" s="201">
        <v>13.3</v>
      </c>
      <c r="M50" s="201">
        <v>0.97</v>
      </c>
      <c r="N50" s="201">
        <v>1.25</v>
      </c>
      <c r="O50" s="201">
        <v>0</v>
      </c>
      <c r="P50" s="201">
        <v>1.33</v>
      </c>
      <c r="Q50" s="201">
        <v>0.12</v>
      </c>
      <c r="R50" s="201">
        <v>0.45</v>
      </c>
      <c r="S50" s="201">
        <v>0.28000000000000003</v>
      </c>
      <c r="T50" s="201">
        <v>0</v>
      </c>
      <c r="U50" s="201">
        <v>0.89</v>
      </c>
      <c r="V50" s="201">
        <v>0.1</v>
      </c>
      <c r="W50" s="201">
        <v>0.49</v>
      </c>
      <c r="X50" s="201">
        <v>1.56</v>
      </c>
      <c r="Y50" s="201">
        <v>0</v>
      </c>
      <c r="Z50" s="201">
        <v>1.34</v>
      </c>
      <c r="AA50" s="201">
        <v>0.96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12.09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13.11</v>
      </c>
      <c r="E51" s="201">
        <v>0</v>
      </c>
      <c r="F51" s="201">
        <v>0</v>
      </c>
      <c r="G51" s="201">
        <v>21.46</v>
      </c>
      <c r="H51" s="201">
        <v>0</v>
      </c>
      <c r="I51" s="201">
        <v>0</v>
      </c>
      <c r="J51" s="201">
        <v>27.57</v>
      </c>
      <c r="K51" s="201">
        <v>4.45</v>
      </c>
      <c r="L51" s="201">
        <v>13.3</v>
      </c>
      <c r="M51" s="201">
        <v>0.97</v>
      </c>
      <c r="N51" s="201">
        <v>1.25</v>
      </c>
      <c r="O51" s="201">
        <v>0</v>
      </c>
      <c r="P51" s="201">
        <v>1.33</v>
      </c>
      <c r="Q51" s="201">
        <v>0.12</v>
      </c>
      <c r="R51" s="201">
        <v>0.45</v>
      </c>
      <c r="S51" s="201">
        <v>0.28000000000000003</v>
      </c>
      <c r="T51" s="201">
        <v>0</v>
      </c>
      <c r="U51" s="201">
        <v>0.89</v>
      </c>
      <c r="V51" s="201">
        <v>0.1</v>
      </c>
      <c r="W51" s="201">
        <v>0.49</v>
      </c>
      <c r="X51" s="201">
        <v>1.56</v>
      </c>
      <c r="Y51" s="201">
        <v>0</v>
      </c>
      <c r="Z51" s="201">
        <v>1.34</v>
      </c>
      <c r="AA51" s="201">
        <v>0.96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12.09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13.11</v>
      </c>
      <c r="E52" s="201">
        <v>0</v>
      </c>
      <c r="F52" s="201">
        <v>0</v>
      </c>
      <c r="G52" s="201">
        <v>21.46</v>
      </c>
      <c r="H52" s="201">
        <v>0</v>
      </c>
      <c r="I52" s="201">
        <v>0</v>
      </c>
      <c r="J52" s="201">
        <v>27.57</v>
      </c>
      <c r="K52" s="201">
        <v>4.45</v>
      </c>
      <c r="L52" s="201">
        <v>28.44</v>
      </c>
      <c r="M52" s="201">
        <v>0.97</v>
      </c>
      <c r="N52" s="201">
        <v>1.25</v>
      </c>
      <c r="O52" s="201">
        <v>0</v>
      </c>
      <c r="P52" s="201">
        <v>1.33</v>
      </c>
      <c r="Q52" s="201">
        <v>0.11</v>
      </c>
      <c r="R52" s="201">
        <v>0.45</v>
      </c>
      <c r="S52" s="201">
        <v>0.28000000000000003</v>
      </c>
      <c r="T52" s="201">
        <v>0</v>
      </c>
      <c r="U52" s="201">
        <v>0.89</v>
      </c>
      <c r="V52" s="201">
        <v>0.1</v>
      </c>
      <c r="W52" s="201">
        <v>0.49</v>
      </c>
      <c r="X52" s="201">
        <v>1.56</v>
      </c>
      <c r="Y52" s="201">
        <v>0</v>
      </c>
      <c r="Z52" s="201">
        <v>1.34</v>
      </c>
      <c r="AA52" s="201">
        <v>0.96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12.09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13.11</v>
      </c>
      <c r="E53" s="201">
        <v>0</v>
      </c>
      <c r="F53" s="201">
        <v>0</v>
      </c>
      <c r="G53" s="201">
        <v>21.46</v>
      </c>
      <c r="H53" s="201">
        <v>0</v>
      </c>
      <c r="I53" s="201">
        <v>0</v>
      </c>
      <c r="J53" s="201">
        <v>27.57</v>
      </c>
      <c r="K53" s="201">
        <v>4.45</v>
      </c>
      <c r="L53" s="201">
        <v>76.709999999999994</v>
      </c>
      <c r="M53" s="201">
        <v>0.97</v>
      </c>
      <c r="N53" s="201">
        <v>1.25</v>
      </c>
      <c r="O53" s="201">
        <v>0</v>
      </c>
      <c r="P53" s="201">
        <v>1.33</v>
      </c>
      <c r="Q53" s="201">
        <v>0.11</v>
      </c>
      <c r="R53" s="201">
        <v>0.45</v>
      </c>
      <c r="S53" s="201">
        <v>0.28000000000000003</v>
      </c>
      <c r="T53" s="201">
        <v>0</v>
      </c>
      <c r="U53" s="201">
        <v>0.89</v>
      </c>
      <c r="V53" s="201">
        <v>0.1</v>
      </c>
      <c r="W53" s="201">
        <v>0.49</v>
      </c>
      <c r="X53" s="201">
        <v>1.56</v>
      </c>
      <c r="Y53" s="201">
        <v>0</v>
      </c>
      <c r="Z53" s="201">
        <v>1.34</v>
      </c>
      <c r="AA53" s="201">
        <v>0.96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12.09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13.11</v>
      </c>
      <c r="E54" s="201">
        <v>0</v>
      </c>
      <c r="F54" s="201">
        <v>0</v>
      </c>
      <c r="G54" s="201">
        <v>21.46</v>
      </c>
      <c r="H54" s="201">
        <v>0</v>
      </c>
      <c r="I54" s="201">
        <v>0</v>
      </c>
      <c r="J54" s="201">
        <v>27.57</v>
      </c>
      <c r="K54" s="201">
        <v>4.45</v>
      </c>
      <c r="L54" s="201">
        <v>115.33</v>
      </c>
      <c r="M54" s="201">
        <v>0.97</v>
      </c>
      <c r="N54" s="201">
        <v>1.25</v>
      </c>
      <c r="O54" s="201">
        <v>0</v>
      </c>
      <c r="P54" s="201">
        <v>1.33</v>
      </c>
      <c r="Q54" s="201">
        <v>0.11</v>
      </c>
      <c r="R54" s="201">
        <v>0.45</v>
      </c>
      <c r="S54" s="201">
        <v>0.28000000000000003</v>
      </c>
      <c r="T54" s="201">
        <v>0</v>
      </c>
      <c r="U54" s="201">
        <v>0.89</v>
      </c>
      <c r="V54" s="201">
        <v>0</v>
      </c>
      <c r="W54" s="201">
        <v>0.49</v>
      </c>
      <c r="X54" s="201">
        <v>1.56</v>
      </c>
      <c r="Y54" s="201">
        <v>0</v>
      </c>
      <c r="Z54" s="201">
        <v>1.34</v>
      </c>
      <c r="AA54" s="201">
        <v>0.96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12.09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13.11</v>
      </c>
      <c r="E55" s="201">
        <v>0</v>
      </c>
      <c r="F55" s="201">
        <v>0</v>
      </c>
      <c r="G55" s="201">
        <v>21.46</v>
      </c>
      <c r="H55" s="201">
        <v>0</v>
      </c>
      <c r="I55" s="201">
        <v>0</v>
      </c>
      <c r="J55" s="201">
        <v>27.57</v>
      </c>
      <c r="K55" s="201">
        <v>4.45</v>
      </c>
      <c r="L55" s="201">
        <v>173.6</v>
      </c>
      <c r="M55" s="201">
        <v>0.97</v>
      </c>
      <c r="N55" s="201">
        <v>1.25</v>
      </c>
      <c r="O55" s="201">
        <v>0</v>
      </c>
      <c r="P55" s="201">
        <v>1.33</v>
      </c>
      <c r="Q55" s="201">
        <v>0.11</v>
      </c>
      <c r="R55" s="201">
        <v>0.45</v>
      </c>
      <c r="S55" s="201">
        <v>0.28000000000000003</v>
      </c>
      <c r="T55" s="201">
        <v>0</v>
      </c>
      <c r="U55" s="201">
        <v>0.89</v>
      </c>
      <c r="V55" s="201">
        <v>0</v>
      </c>
      <c r="W55" s="201">
        <v>0.49</v>
      </c>
      <c r="X55" s="201">
        <v>1.56</v>
      </c>
      <c r="Y55" s="201">
        <v>0</v>
      </c>
      <c r="Z55" s="201">
        <v>1.34</v>
      </c>
      <c r="AA55" s="201">
        <v>0.96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12.09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13.11</v>
      </c>
      <c r="E56" s="201">
        <v>0</v>
      </c>
      <c r="F56" s="201">
        <v>0</v>
      </c>
      <c r="G56" s="201">
        <v>21.46</v>
      </c>
      <c r="H56" s="201">
        <v>0</v>
      </c>
      <c r="I56" s="201">
        <v>0</v>
      </c>
      <c r="J56" s="201">
        <v>27.57</v>
      </c>
      <c r="K56" s="201">
        <v>4.45</v>
      </c>
      <c r="L56" s="201">
        <v>186.78</v>
      </c>
      <c r="M56" s="201">
        <v>0.97</v>
      </c>
      <c r="N56" s="201">
        <v>1.25</v>
      </c>
      <c r="O56" s="201">
        <v>0</v>
      </c>
      <c r="P56" s="201">
        <v>1.33</v>
      </c>
      <c r="Q56" s="201">
        <v>1.42</v>
      </c>
      <c r="R56" s="201">
        <v>0.45</v>
      </c>
      <c r="S56" s="201">
        <v>4.21</v>
      </c>
      <c r="T56" s="201">
        <v>0</v>
      </c>
      <c r="U56" s="201">
        <v>0.89</v>
      </c>
      <c r="V56" s="201">
        <v>0</v>
      </c>
      <c r="W56" s="201">
        <v>0.49</v>
      </c>
      <c r="X56" s="201">
        <v>1.56</v>
      </c>
      <c r="Y56" s="201">
        <v>0</v>
      </c>
      <c r="Z56" s="201">
        <v>1.34</v>
      </c>
      <c r="AA56" s="201">
        <v>0.96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12.09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13.11</v>
      </c>
      <c r="E57" s="201">
        <v>0</v>
      </c>
      <c r="F57" s="201">
        <v>0</v>
      </c>
      <c r="G57" s="201">
        <v>21.46</v>
      </c>
      <c r="H57" s="201">
        <v>0</v>
      </c>
      <c r="I57" s="201">
        <v>0</v>
      </c>
      <c r="J57" s="201">
        <v>27.57</v>
      </c>
      <c r="K57" s="201">
        <v>4.45</v>
      </c>
      <c r="L57" s="201">
        <v>186.78</v>
      </c>
      <c r="M57" s="201">
        <v>0.97</v>
      </c>
      <c r="N57" s="201">
        <v>1.25</v>
      </c>
      <c r="O57" s="201">
        <v>0</v>
      </c>
      <c r="P57" s="201">
        <v>1.33</v>
      </c>
      <c r="Q57" s="201">
        <v>1.42</v>
      </c>
      <c r="R57" s="201">
        <v>0.45</v>
      </c>
      <c r="S57" s="201">
        <v>4.21</v>
      </c>
      <c r="T57" s="201">
        <v>0</v>
      </c>
      <c r="U57" s="201">
        <v>0.89</v>
      </c>
      <c r="V57" s="201">
        <v>0</v>
      </c>
      <c r="W57" s="201">
        <v>0.49</v>
      </c>
      <c r="X57" s="201">
        <v>1.56</v>
      </c>
      <c r="Y57" s="201">
        <v>0</v>
      </c>
      <c r="Z57" s="201">
        <v>1.34</v>
      </c>
      <c r="AA57" s="201">
        <v>0.96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12.09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13.11</v>
      </c>
      <c r="E58" s="201">
        <v>0</v>
      </c>
      <c r="F58" s="201">
        <v>0</v>
      </c>
      <c r="G58" s="201">
        <v>21.46</v>
      </c>
      <c r="H58" s="201">
        <v>0</v>
      </c>
      <c r="I58" s="201">
        <v>0</v>
      </c>
      <c r="J58" s="201">
        <v>27.57</v>
      </c>
      <c r="K58" s="201">
        <v>4.45</v>
      </c>
      <c r="L58" s="201">
        <v>163.61000000000001</v>
      </c>
      <c r="M58" s="201">
        <v>0.97</v>
      </c>
      <c r="N58" s="201">
        <v>1.25</v>
      </c>
      <c r="O58" s="201">
        <v>0</v>
      </c>
      <c r="P58" s="201">
        <v>1.33</v>
      </c>
      <c r="Q58" s="201">
        <v>0.11</v>
      </c>
      <c r="R58" s="201">
        <v>0.45</v>
      </c>
      <c r="S58" s="201">
        <v>0.28000000000000003</v>
      </c>
      <c r="T58" s="201">
        <v>0</v>
      </c>
      <c r="U58" s="201">
        <v>0.89</v>
      </c>
      <c r="V58" s="201">
        <v>0</v>
      </c>
      <c r="W58" s="201">
        <v>0.49</v>
      </c>
      <c r="X58" s="201">
        <v>1.56</v>
      </c>
      <c r="Y58" s="201">
        <v>0</v>
      </c>
      <c r="Z58" s="201">
        <v>1.34</v>
      </c>
      <c r="AA58" s="201">
        <v>0.96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12.09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13.11</v>
      </c>
      <c r="E59" s="201">
        <v>0</v>
      </c>
      <c r="F59" s="201">
        <v>0</v>
      </c>
      <c r="G59" s="201">
        <v>21.46</v>
      </c>
      <c r="H59" s="201">
        <v>0</v>
      </c>
      <c r="I59" s="201">
        <v>0</v>
      </c>
      <c r="J59" s="201">
        <v>27.57</v>
      </c>
      <c r="K59" s="201">
        <v>4.45</v>
      </c>
      <c r="L59" s="201">
        <v>144.30000000000001</v>
      </c>
      <c r="M59" s="201">
        <v>0.97</v>
      </c>
      <c r="N59" s="201">
        <v>1.25</v>
      </c>
      <c r="O59" s="201">
        <v>0</v>
      </c>
      <c r="P59" s="201">
        <v>1.33</v>
      </c>
      <c r="Q59" s="201">
        <v>0.11</v>
      </c>
      <c r="R59" s="201">
        <v>0.45</v>
      </c>
      <c r="S59" s="201">
        <v>0.28000000000000003</v>
      </c>
      <c r="T59" s="201">
        <v>0</v>
      </c>
      <c r="U59" s="201">
        <v>0.89</v>
      </c>
      <c r="V59" s="201">
        <v>0</v>
      </c>
      <c r="W59" s="201">
        <v>0.49</v>
      </c>
      <c r="X59" s="201">
        <v>1.56</v>
      </c>
      <c r="Y59" s="201">
        <v>0</v>
      </c>
      <c r="Z59" s="201">
        <v>1.34</v>
      </c>
      <c r="AA59" s="201">
        <v>0.96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12.09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13.11</v>
      </c>
      <c r="E60" s="201">
        <v>0</v>
      </c>
      <c r="F60" s="201">
        <v>0</v>
      </c>
      <c r="G60" s="201">
        <v>21.46</v>
      </c>
      <c r="H60" s="201">
        <v>0</v>
      </c>
      <c r="I60" s="201">
        <v>0</v>
      </c>
      <c r="J60" s="201">
        <v>27.57</v>
      </c>
      <c r="K60" s="201">
        <v>4.45</v>
      </c>
      <c r="L60" s="201">
        <v>124.99</v>
      </c>
      <c r="M60" s="201">
        <v>0.97</v>
      </c>
      <c r="N60" s="201">
        <v>1.25</v>
      </c>
      <c r="O60" s="201">
        <v>0</v>
      </c>
      <c r="P60" s="201">
        <v>1.33</v>
      </c>
      <c r="Q60" s="201">
        <v>0.11</v>
      </c>
      <c r="R60" s="201">
        <v>0.45</v>
      </c>
      <c r="S60" s="201">
        <v>0.28000000000000003</v>
      </c>
      <c r="T60" s="201">
        <v>0</v>
      </c>
      <c r="U60" s="201">
        <v>0.89</v>
      </c>
      <c r="V60" s="201">
        <v>0</v>
      </c>
      <c r="W60" s="201">
        <v>0.49</v>
      </c>
      <c r="X60" s="201">
        <v>1.56</v>
      </c>
      <c r="Y60" s="201">
        <v>0</v>
      </c>
      <c r="Z60" s="201">
        <v>1.34</v>
      </c>
      <c r="AA60" s="201">
        <v>0.96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12.09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13.11</v>
      </c>
      <c r="E61" s="201">
        <v>0</v>
      </c>
      <c r="F61" s="201">
        <v>0</v>
      </c>
      <c r="G61" s="201">
        <v>21.46</v>
      </c>
      <c r="H61" s="201">
        <v>0</v>
      </c>
      <c r="I61" s="201">
        <v>0</v>
      </c>
      <c r="J61" s="201">
        <v>27.57</v>
      </c>
      <c r="K61" s="201">
        <v>4.45</v>
      </c>
      <c r="L61" s="201">
        <v>105.68</v>
      </c>
      <c r="M61" s="201">
        <v>0.97</v>
      </c>
      <c r="N61" s="201">
        <v>1.25</v>
      </c>
      <c r="O61" s="201">
        <v>0</v>
      </c>
      <c r="P61" s="201">
        <v>1.33</v>
      </c>
      <c r="Q61" s="201">
        <v>0.11</v>
      </c>
      <c r="R61" s="201">
        <v>0.45</v>
      </c>
      <c r="S61" s="201">
        <v>0.28000000000000003</v>
      </c>
      <c r="T61" s="201">
        <v>0</v>
      </c>
      <c r="U61" s="201">
        <v>0.89</v>
      </c>
      <c r="V61" s="201">
        <v>0</v>
      </c>
      <c r="W61" s="201">
        <v>0.49</v>
      </c>
      <c r="X61" s="201">
        <v>1.56</v>
      </c>
      <c r="Y61" s="201">
        <v>0</v>
      </c>
      <c r="Z61" s="201">
        <v>1.34</v>
      </c>
      <c r="AA61" s="201">
        <v>0.96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12.09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13.11</v>
      </c>
      <c r="E62" s="201">
        <v>0</v>
      </c>
      <c r="F62" s="201">
        <v>0</v>
      </c>
      <c r="G62" s="201">
        <v>21.46</v>
      </c>
      <c r="H62" s="201">
        <v>0</v>
      </c>
      <c r="I62" s="201">
        <v>0</v>
      </c>
      <c r="J62" s="201">
        <v>27.57</v>
      </c>
      <c r="K62" s="201">
        <v>4.45</v>
      </c>
      <c r="L62" s="201">
        <v>105.68</v>
      </c>
      <c r="M62" s="201">
        <v>0.97</v>
      </c>
      <c r="N62" s="201">
        <v>1.25</v>
      </c>
      <c r="O62" s="201">
        <v>0</v>
      </c>
      <c r="P62" s="201">
        <v>1.33</v>
      </c>
      <c r="Q62" s="201">
        <v>0.11</v>
      </c>
      <c r="R62" s="201">
        <v>0.45</v>
      </c>
      <c r="S62" s="201">
        <v>0.28000000000000003</v>
      </c>
      <c r="T62" s="201">
        <v>0</v>
      </c>
      <c r="U62" s="201">
        <v>0.89</v>
      </c>
      <c r="V62" s="201">
        <v>0</v>
      </c>
      <c r="W62" s="201">
        <v>0.49</v>
      </c>
      <c r="X62" s="201">
        <v>1.56</v>
      </c>
      <c r="Y62" s="201">
        <v>0</v>
      </c>
      <c r="Z62" s="201">
        <v>1.34</v>
      </c>
      <c r="AA62" s="201">
        <v>0.96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12.09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13.11</v>
      </c>
      <c r="E63" s="201">
        <v>0</v>
      </c>
      <c r="F63" s="201">
        <v>0</v>
      </c>
      <c r="G63" s="201">
        <v>21.46</v>
      </c>
      <c r="H63" s="201">
        <v>0</v>
      </c>
      <c r="I63" s="201">
        <v>0</v>
      </c>
      <c r="J63" s="201">
        <v>27.57</v>
      </c>
      <c r="K63" s="201">
        <v>4.45</v>
      </c>
      <c r="L63" s="201">
        <v>105.68</v>
      </c>
      <c r="M63" s="201">
        <v>0.97</v>
      </c>
      <c r="N63" s="201">
        <v>1.25</v>
      </c>
      <c r="O63" s="201">
        <v>0</v>
      </c>
      <c r="P63" s="201">
        <v>1.42</v>
      </c>
      <c r="Q63" s="201">
        <v>0.11</v>
      </c>
      <c r="R63" s="201">
        <v>0.45</v>
      </c>
      <c r="S63" s="201">
        <v>0.28000000000000003</v>
      </c>
      <c r="T63" s="201">
        <v>0</v>
      </c>
      <c r="U63" s="201">
        <v>0.89</v>
      </c>
      <c r="V63" s="201">
        <v>0</v>
      </c>
      <c r="W63" s="201">
        <v>0.49</v>
      </c>
      <c r="X63" s="201">
        <v>1.56</v>
      </c>
      <c r="Y63" s="201">
        <v>0</v>
      </c>
      <c r="Z63" s="201">
        <v>1.34</v>
      </c>
      <c r="AA63" s="201">
        <v>0.96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12.09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13.11</v>
      </c>
      <c r="E64" s="201">
        <v>0</v>
      </c>
      <c r="F64" s="201">
        <v>0</v>
      </c>
      <c r="G64" s="201">
        <v>21.46</v>
      </c>
      <c r="H64" s="201">
        <v>0</v>
      </c>
      <c r="I64" s="201">
        <v>0</v>
      </c>
      <c r="J64" s="201">
        <v>27.57</v>
      </c>
      <c r="K64" s="201">
        <v>4.45</v>
      </c>
      <c r="L64" s="201">
        <v>96.02</v>
      </c>
      <c r="M64" s="201">
        <v>0.97</v>
      </c>
      <c r="N64" s="201">
        <v>1.25</v>
      </c>
      <c r="O64" s="201">
        <v>0</v>
      </c>
      <c r="P64" s="201">
        <v>1.43</v>
      </c>
      <c r="Q64" s="201">
        <v>0.11</v>
      </c>
      <c r="R64" s="201">
        <v>0.45</v>
      </c>
      <c r="S64" s="201">
        <v>0.28000000000000003</v>
      </c>
      <c r="T64" s="201">
        <v>0</v>
      </c>
      <c r="U64" s="201">
        <v>0.89</v>
      </c>
      <c r="V64" s="201">
        <v>0</v>
      </c>
      <c r="W64" s="201">
        <v>0.49</v>
      </c>
      <c r="X64" s="201">
        <v>1.56</v>
      </c>
      <c r="Y64" s="201">
        <v>0</v>
      </c>
      <c r="Z64" s="201">
        <v>1.34</v>
      </c>
      <c r="AA64" s="201">
        <v>0.96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12.09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13.11</v>
      </c>
      <c r="E65" s="201">
        <v>0</v>
      </c>
      <c r="F65" s="201">
        <v>0</v>
      </c>
      <c r="G65" s="201">
        <v>21.46</v>
      </c>
      <c r="H65" s="201">
        <v>0</v>
      </c>
      <c r="I65" s="201">
        <v>0</v>
      </c>
      <c r="J65" s="201">
        <v>27.57</v>
      </c>
      <c r="K65" s="201">
        <v>4.45</v>
      </c>
      <c r="L65" s="201">
        <v>86.37</v>
      </c>
      <c r="M65" s="201">
        <v>0.97</v>
      </c>
      <c r="N65" s="201">
        <v>1.25</v>
      </c>
      <c r="O65" s="201">
        <v>0</v>
      </c>
      <c r="P65" s="201">
        <v>0</v>
      </c>
      <c r="Q65" s="201">
        <v>0.11</v>
      </c>
      <c r="R65" s="201">
        <v>0.45</v>
      </c>
      <c r="S65" s="201">
        <v>0.28000000000000003</v>
      </c>
      <c r="T65" s="201">
        <v>0</v>
      </c>
      <c r="U65" s="201">
        <v>0.89</v>
      </c>
      <c r="V65" s="201">
        <v>0.13</v>
      </c>
      <c r="W65" s="201">
        <v>0.49</v>
      </c>
      <c r="X65" s="201">
        <v>1.56</v>
      </c>
      <c r="Y65" s="201">
        <v>0</v>
      </c>
      <c r="Z65" s="201">
        <v>3.29</v>
      </c>
      <c r="AA65" s="201">
        <v>0.96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12.09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13.11</v>
      </c>
      <c r="E66" s="201">
        <v>0</v>
      </c>
      <c r="F66" s="201">
        <v>0</v>
      </c>
      <c r="G66" s="201">
        <v>21.46</v>
      </c>
      <c r="H66" s="201">
        <v>0</v>
      </c>
      <c r="I66" s="201">
        <v>0</v>
      </c>
      <c r="J66" s="201">
        <v>27.57</v>
      </c>
      <c r="K66" s="201">
        <v>4.45</v>
      </c>
      <c r="L66" s="201">
        <v>76.709999999999994</v>
      </c>
      <c r="M66" s="201">
        <v>0.97</v>
      </c>
      <c r="N66" s="201">
        <v>1.25</v>
      </c>
      <c r="O66" s="201">
        <v>0</v>
      </c>
      <c r="P66" s="201">
        <v>0</v>
      </c>
      <c r="Q66" s="201">
        <v>0.11</v>
      </c>
      <c r="R66" s="201">
        <v>0.45</v>
      </c>
      <c r="S66" s="201">
        <v>0.28000000000000003</v>
      </c>
      <c r="T66" s="201">
        <v>0</v>
      </c>
      <c r="U66" s="201">
        <v>0.89</v>
      </c>
      <c r="V66" s="201">
        <v>0.1</v>
      </c>
      <c r="W66" s="201">
        <v>0.49</v>
      </c>
      <c r="X66" s="201">
        <v>1.56</v>
      </c>
      <c r="Y66" s="201">
        <v>0</v>
      </c>
      <c r="Z66" s="201">
        <v>1.34</v>
      </c>
      <c r="AA66" s="201">
        <v>0.96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12.09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13.11</v>
      </c>
      <c r="E67" s="201">
        <v>0</v>
      </c>
      <c r="F67" s="201">
        <v>0</v>
      </c>
      <c r="G67" s="201">
        <v>21.46</v>
      </c>
      <c r="H67" s="201">
        <v>0</v>
      </c>
      <c r="I67" s="201">
        <v>0</v>
      </c>
      <c r="J67" s="201">
        <v>27.57</v>
      </c>
      <c r="K67" s="201">
        <v>4.45</v>
      </c>
      <c r="L67" s="201">
        <v>57.4</v>
      </c>
      <c r="M67" s="201">
        <v>0.97</v>
      </c>
      <c r="N67" s="201">
        <v>1.25</v>
      </c>
      <c r="O67" s="201">
        <v>0</v>
      </c>
      <c r="P67" s="201">
        <v>0</v>
      </c>
      <c r="Q67" s="201">
        <v>0.11</v>
      </c>
      <c r="R67" s="201">
        <v>1.65</v>
      </c>
      <c r="S67" s="201">
        <v>0.28000000000000003</v>
      </c>
      <c r="T67" s="201">
        <v>0</v>
      </c>
      <c r="U67" s="201">
        <v>0.89</v>
      </c>
      <c r="V67" s="201">
        <v>0.1</v>
      </c>
      <c r="W67" s="201">
        <v>0.49</v>
      </c>
      <c r="X67" s="201">
        <v>1.56</v>
      </c>
      <c r="Y67" s="201">
        <v>0</v>
      </c>
      <c r="Z67" s="201">
        <v>1.34</v>
      </c>
      <c r="AA67" s="201">
        <v>0.96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12.09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13.11</v>
      </c>
      <c r="E68" s="201">
        <v>0</v>
      </c>
      <c r="F68" s="201">
        <v>0</v>
      </c>
      <c r="G68" s="201">
        <v>21.46</v>
      </c>
      <c r="H68" s="201">
        <v>0</v>
      </c>
      <c r="I68" s="201">
        <v>0</v>
      </c>
      <c r="J68" s="201">
        <v>27.57</v>
      </c>
      <c r="K68" s="201">
        <v>4.45</v>
      </c>
      <c r="L68" s="201">
        <v>42.91</v>
      </c>
      <c r="M68" s="201">
        <v>0.97</v>
      </c>
      <c r="N68" s="201">
        <v>1.25</v>
      </c>
      <c r="O68" s="201">
        <v>0</v>
      </c>
      <c r="P68" s="201">
        <v>0</v>
      </c>
      <c r="Q68" s="201">
        <v>0.12</v>
      </c>
      <c r="R68" s="201">
        <v>0.45</v>
      </c>
      <c r="S68" s="201">
        <v>0.28000000000000003</v>
      </c>
      <c r="T68" s="201">
        <v>0</v>
      </c>
      <c r="U68" s="201">
        <v>0.89</v>
      </c>
      <c r="V68" s="201">
        <v>0.1</v>
      </c>
      <c r="W68" s="201">
        <v>0.49</v>
      </c>
      <c r="X68" s="201">
        <v>1.56</v>
      </c>
      <c r="Y68" s="201">
        <v>0</v>
      </c>
      <c r="Z68" s="201">
        <v>1.34</v>
      </c>
      <c r="AA68" s="201">
        <v>0.96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12.09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13.11</v>
      </c>
      <c r="E69" s="201">
        <v>0</v>
      </c>
      <c r="F69" s="201">
        <v>0</v>
      </c>
      <c r="G69" s="201">
        <v>21.46</v>
      </c>
      <c r="H69" s="201">
        <v>0</v>
      </c>
      <c r="I69" s="201">
        <v>0</v>
      </c>
      <c r="J69" s="201">
        <v>27.57</v>
      </c>
      <c r="K69" s="201">
        <v>4.4800000000000004</v>
      </c>
      <c r="L69" s="201">
        <v>28.43</v>
      </c>
      <c r="M69" s="201">
        <v>0.97</v>
      </c>
      <c r="N69" s="201">
        <v>1.25</v>
      </c>
      <c r="O69" s="201">
        <v>0</v>
      </c>
      <c r="P69" s="201">
        <v>0</v>
      </c>
      <c r="Q69" s="201">
        <v>0.12</v>
      </c>
      <c r="R69" s="201">
        <v>0.45</v>
      </c>
      <c r="S69" s="201">
        <v>0.28000000000000003</v>
      </c>
      <c r="T69" s="201">
        <v>0</v>
      </c>
      <c r="U69" s="201">
        <v>0.89</v>
      </c>
      <c r="V69" s="201">
        <v>0.1</v>
      </c>
      <c r="W69" s="201">
        <v>0.49</v>
      </c>
      <c r="X69" s="201">
        <v>1.56</v>
      </c>
      <c r="Y69" s="201">
        <v>0</v>
      </c>
      <c r="Z69" s="201">
        <v>1.34</v>
      </c>
      <c r="AA69" s="201">
        <v>0.96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12.09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13.11</v>
      </c>
      <c r="E70" s="201">
        <v>0</v>
      </c>
      <c r="F70" s="201">
        <v>0</v>
      </c>
      <c r="G70" s="201">
        <v>21.46</v>
      </c>
      <c r="H70" s="201">
        <v>0</v>
      </c>
      <c r="I70" s="201">
        <v>0</v>
      </c>
      <c r="J70" s="201">
        <v>27.57</v>
      </c>
      <c r="K70" s="201">
        <v>4.72</v>
      </c>
      <c r="L70" s="201">
        <v>13.3</v>
      </c>
      <c r="M70" s="201">
        <v>0.97</v>
      </c>
      <c r="N70" s="201">
        <v>1.25</v>
      </c>
      <c r="O70" s="201">
        <v>0</v>
      </c>
      <c r="P70" s="201">
        <v>0</v>
      </c>
      <c r="Q70" s="201">
        <v>0.12</v>
      </c>
      <c r="R70" s="201">
        <v>0.45</v>
      </c>
      <c r="S70" s="201">
        <v>0.28000000000000003</v>
      </c>
      <c r="T70" s="201">
        <v>0</v>
      </c>
      <c r="U70" s="201">
        <v>0.89</v>
      </c>
      <c r="V70" s="201">
        <v>0.1</v>
      </c>
      <c r="W70" s="201">
        <v>0.49</v>
      </c>
      <c r="X70" s="201">
        <v>1.56</v>
      </c>
      <c r="Y70" s="201">
        <v>0</v>
      </c>
      <c r="Z70" s="201">
        <v>1.34</v>
      </c>
      <c r="AA70" s="201">
        <v>0.96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12.09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13.11</v>
      </c>
      <c r="E71" s="201">
        <v>0</v>
      </c>
      <c r="F71" s="201">
        <v>0</v>
      </c>
      <c r="G71" s="201">
        <v>21.46</v>
      </c>
      <c r="H71" s="201">
        <v>0</v>
      </c>
      <c r="I71" s="201">
        <v>0</v>
      </c>
      <c r="J71" s="201">
        <v>27.57</v>
      </c>
      <c r="K71" s="201">
        <v>0.87</v>
      </c>
      <c r="L71" s="201">
        <v>13.3</v>
      </c>
      <c r="M71" s="201">
        <v>0.97</v>
      </c>
      <c r="N71" s="201">
        <v>1.25</v>
      </c>
      <c r="O71" s="201">
        <v>0</v>
      </c>
      <c r="P71" s="201">
        <v>0</v>
      </c>
      <c r="Q71" s="201">
        <v>0.12</v>
      </c>
      <c r="R71" s="201">
        <v>0.45</v>
      </c>
      <c r="S71" s="201">
        <v>0.28000000000000003</v>
      </c>
      <c r="T71" s="201">
        <v>0</v>
      </c>
      <c r="U71" s="201">
        <v>0.89</v>
      </c>
      <c r="V71" s="201">
        <v>0.1</v>
      </c>
      <c r="W71" s="201">
        <v>0.49</v>
      </c>
      <c r="X71" s="201">
        <v>1.56</v>
      </c>
      <c r="Y71" s="201">
        <v>0</v>
      </c>
      <c r="Z71" s="201">
        <v>1.34</v>
      </c>
      <c r="AA71" s="201">
        <v>0.96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12.09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13.11</v>
      </c>
      <c r="E72" s="201">
        <v>0</v>
      </c>
      <c r="F72" s="201">
        <v>0</v>
      </c>
      <c r="G72" s="201">
        <v>21.46</v>
      </c>
      <c r="H72" s="201">
        <v>0</v>
      </c>
      <c r="I72" s="201">
        <v>0</v>
      </c>
      <c r="J72" s="201">
        <v>27.57</v>
      </c>
      <c r="K72" s="201">
        <v>0.32</v>
      </c>
      <c r="L72" s="201">
        <v>13.3</v>
      </c>
      <c r="M72" s="201">
        <v>0.97</v>
      </c>
      <c r="N72" s="201">
        <v>1.25</v>
      </c>
      <c r="O72" s="201">
        <v>0</v>
      </c>
      <c r="P72" s="201">
        <v>0</v>
      </c>
      <c r="Q72" s="201">
        <v>0.12</v>
      </c>
      <c r="R72" s="201">
        <v>0.45</v>
      </c>
      <c r="S72" s="201">
        <v>0.28000000000000003</v>
      </c>
      <c r="T72" s="201">
        <v>0</v>
      </c>
      <c r="U72" s="201">
        <v>0.89</v>
      </c>
      <c r="V72" s="201">
        <v>0.1</v>
      </c>
      <c r="W72" s="201">
        <v>0.49</v>
      </c>
      <c r="X72" s="201">
        <v>1.56</v>
      </c>
      <c r="Y72" s="201">
        <v>0</v>
      </c>
      <c r="Z72" s="201">
        <v>1.34</v>
      </c>
      <c r="AA72" s="201">
        <v>0.96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12.09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13.24</v>
      </c>
      <c r="E73" s="201">
        <v>0</v>
      </c>
      <c r="F73" s="201">
        <v>0</v>
      </c>
      <c r="G73" s="201">
        <v>21.46</v>
      </c>
      <c r="H73" s="201">
        <v>0</v>
      </c>
      <c r="I73" s="201">
        <v>0</v>
      </c>
      <c r="J73" s="201">
        <v>27.57</v>
      </c>
      <c r="K73" s="201">
        <v>0.32</v>
      </c>
      <c r="L73" s="201">
        <v>13.3</v>
      </c>
      <c r="M73" s="201">
        <v>0.97</v>
      </c>
      <c r="N73" s="201">
        <v>1.25</v>
      </c>
      <c r="O73" s="201">
        <v>0</v>
      </c>
      <c r="P73" s="201">
        <v>0</v>
      </c>
      <c r="Q73" s="201">
        <v>0.12</v>
      </c>
      <c r="R73" s="201">
        <v>0.45</v>
      </c>
      <c r="S73" s="201">
        <v>0.28000000000000003</v>
      </c>
      <c r="T73" s="201">
        <v>0</v>
      </c>
      <c r="U73" s="201">
        <v>0.89</v>
      </c>
      <c r="V73" s="201">
        <v>0.1</v>
      </c>
      <c r="W73" s="201">
        <v>0.49</v>
      </c>
      <c r="X73" s="201">
        <v>1.56</v>
      </c>
      <c r="Y73" s="201">
        <v>0</v>
      </c>
      <c r="Z73" s="201">
        <v>1.34</v>
      </c>
      <c r="AA73" s="201">
        <v>0.96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12.09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13.24</v>
      </c>
      <c r="E74" s="201">
        <v>0</v>
      </c>
      <c r="F74" s="201">
        <v>0</v>
      </c>
      <c r="G74" s="201">
        <v>21.46</v>
      </c>
      <c r="H74" s="201">
        <v>0</v>
      </c>
      <c r="I74" s="201">
        <v>0</v>
      </c>
      <c r="J74" s="201">
        <v>27.57</v>
      </c>
      <c r="K74" s="201">
        <v>0.32</v>
      </c>
      <c r="L74" s="201">
        <v>13.3</v>
      </c>
      <c r="M74" s="201">
        <v>0.97</v>
      </c>
      <c r="N74" s="201">
        <v>1.25</v>
      </c>
      <c r="O74" s="201">
        <v>0</v>
      </c>
      <c r="P74" s="201">
        <v>0</v>
      </c>
      <c r="Q74" s="201">
        <v>0.12</v>
      </c>
      <c r="R74" s="201">
        <v>0.45</v>
      </c>
      <c r="S74" s="201">
        <v>0.28000000000000003</v>
      </c>
      <c r="T74" s="201">
        <v>0</v>
      </c>
      <c r="U74" s="201">
        <v>0.89</v>
      </c>
      <c r="V74" s="201">
        <v>0.1</v>
      </c>
      <c r="W74" s="201">
        <v>0.49</v>
      </c>
      <c r="X74" s="201">
        <v>1.56</v>
      </c>
      <c r="Y74" s="201">
        <v>0</v>
      </c>
      <c r="Z74" s="201">
        <v>1.34</v>
      </c>
      <c r="AA74" s="201">
        <v>0.96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13.24</v>
      </c>
      <c r="E75" s="201">
        <v>0</v>
      </c>
      <c r="F75" s="201">
        <v>0</v>
      </c>
      <c r="G75" s="201">
        <v>21.46</v>
      </c>
      <c r="H75" s="201">
        <v>0</v>
      </c>
      <c r="I75" s="201">
        <v>0</v>
      </c>
      <c r="J75" s="201">
        <v>27.57</v>
      </c>
      <c r="K75" s="201">
        <v>0.32</v>
      </c>
      <c r="L75" s="201">
        <v>13.3</v>
      </c>
      <c r="M75" s="201">
        <v>0.97</v>
      </c>
      <c r="N75" s="201">
        <v>1.25</v>
      </c>
      <c r="O75" s="201">
        <v>0</v>
      </c>
      <c r="P75" s="201">
        <v>0</v>
      </c>
      <c r="Q75" s="201">
        <v>0.12</v>
      </c>
      <c r="R75" s="201">
        <v>0.45</v>
      </c>
      <c r="S75" s="201">
        <v>0.28000000000000003</v>
      </c>
      <c r="T75" s="201">
        <v>0</v>
      </c>
      <c r="U75" s="201">
        <v>0.89</v>
      </c>
      <c r="V75" s="201">
        <v>0.1</v>
      </c>
      <c r="W75" s="201">
        <v>0.49</v>
      </c>
      <c r="X75" s="201">
        <v>1.56</v>
      </c>
      <c r="Y75" s="201">
        <v>0</v>
      </c>
      <c r="Z75" s="201">
        <v>1.34</v>
      </c>
      <c r="AA75" s="201">
        <v>0.96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13.24</v>
      </c>
      <c r="E76" s="201">
        <v>0</v>
      </c>
      <c r="F76" s="201">
        <v>0</v>
      </c>
      <c r="G76" s="201">
        <v>21.46</v>
      </c>
      <c r="H76" s="201">
        <v>0</v>
      </c>
      <c r="I76" s="201">
        <v>0</v>
      </c>
      <c r="J76" s="201">
        <v>27.57</v>
      </c>
      <c r="K76" s="201">
        <v>0.32</v>
      </c>
      <c r="L76" s="201">
        <v>13.3</v>
      </c>
      <c r="M76" s="201">
        <v>0.97</v>
      </c>
      <c r="N76" s="201">
        <v>1.25</v>
      </c>
      <c r="O76" s="201">
        <v>0</v>
      </c>
      <c r="P76" s="201">
        <v>0</v>
      </c>
      <c r="Q76" s="201">
        <v>0.12</v>
      </c>
      <c r="R76" s="201">
        <v>0.45</v>
      </c>
      <c r="S76" s="201">
        <v>0.28000000000000003</v>
      </c>
      <c r="T76" s="201">
        <v>0</v>
      </c>
      <c r="U76" s="201">
        <v>0.89</v>
      </c>
      <c r="V76" s="201">
        <v>0.1</v>
      </c>
      <c r="W76" s="201">
        <v>0.49</v>
      </c>
      <c r="X76" s="201">
        <v>1.56</v>
      </c>
      <c r="Y76" s="201">
        <v>0</v>
      </c>
      <c r="Z76" s="201">
        <v>1.34</v>
      </c>
      <c r="AA76" s="201">
        <v>0.96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13.24</v>
      </c>
      <c r="E77" s="201">
        <v>0</v>
      </c>
      <c r="F77" s="201">
        <v>0</v>
      </c>
      <c r="G77" s="201">
        <v>21.46</v>
      </c>
      <c r="H77" s="201">
        <v>0</v>
      </c>
      <c r="I77" s="201">
        <v>0</v>
      </c>
      <c r="J77" s="201">
        <v>27.57</v>
      </c>
      <c r="K77" s="201">
        <v>0.32</v>
      </c>
      <c r="L77" s="201">
        <v>13.31</v>
      </c>
      <c r="M77" s="201">
        <v>0.97</v>
      </c>
      <c r="N77" s="201">
        <v>1.25</v>
      </c>
      <c r="O77" s="201">
        <v>0</v>
      </c>
      <c r="P77" s="201">
        <v>0.52</v>
      </c>
      <c r="Q77" s="201">
        <v>0.12</v>
      </c>
      <c r="R77" s="201">
        <v>0.45</v>
      </c>
      <c r="S77" s="201">
        <v>0.28000000000000003</v>
      </c>
      <c r="T77" s="201">
        <v>0</v>
      </c>
      <c r="U77" s="201">
        <v>0.89</v>
      </c>
      <c r="V77" s="201">
        <v>0</v>
      </c>
      <c r="W77" s="201">
        <v>0.49</v>
      </c>
      <c r="X77" s="201">
        <v>1.56</v>
      </c>
      <c r="Y77" s="201">
        <v>0</v>
      </c>
      <c r="Z77" s="201">
        <v>1.34</v>
      </c>
      <c r="AA77" s="201">
        <v>0.95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13.24</v>
      </c>
      <c r="E78" s="201">
        <v>0</v>
      </c>
      <c r="F78" s="201">
        <v>0</v>
      </c>
      <c r="G78" s="201">
        <v>21.46</v>
      </c>
      <c r="H78" s="201">
        <v>0</v>
      </c>
      <c r="I78" s="201">
        <v>0</v>
      </c>
      <c r="J78" s="201">
        <v>27.57</v>
      </c>
      <c r="K78" s="201">
        <v>0.32</v>
      </c>
      <c r="L78" s="201">
        <v>13.31</v>
      </c>
      <c r="M78" s="201">
        <v>0.97</v>
      </c>
      <c r="N78" s="201">
        <v>1.25</v>
      </c>
      <c r="O78" s="201">
        <v>0</v>
      </c>
      <c r="P78" s="201">
        <v>0.52</v>
      </c>
      <c r="Q78" s="201">
        <v>0.12</v>
      </c>
      <c r="R78" s="201">
        <v>0.45</v>
      </c>
      <c r="S78" s="201">
        <v>0.28000000000000003</v>
      </c>
      <c r="T78" s="201">
        <v>0</v>
      </c>
      <c r="U78" s="201">
        <v>0.89</v>
      </c>
      <c r="V78" s="201">
        <v>0</v>
      </c>
      <c r="W78" s="201">
        <v>0.49</v>
      </c>
      <c r="X78" s="201">
        <v>1.56</v>
      </c>
      <c r="Y78" s="201">
        <v>0</v>
      </c>
      <c r="Z78" s="201">
        <v>1.34</v>
      </c>
      <c r="AA78" s="201">
        <v>0.95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13.24</v>
      </c>
      <c r="E79" s="201">
        <v>0</v>
      </c>
      <c r="F79" s="201">
        <v>0</v>
      </c>
      <c r="G79" s="201">
        <v>21.46</v>
      </c>
      <c r="H79" s="201">
        <v>0</v>
      </c>
      <c r="I79" s="201">
        <v>0</v>
      </c>
      <c r="J79" s="201">
        <v>27.57</v>
      </c>
      <c r="K79" s="201">
        <v>0.32</v>
      </c>
      <c r="L79" s="201">
        <v>32.74</v>
      </c>
      <c r="M79" s="201">
        <v>0.97</v>
      </c>
      <c r="N79" s="201">
        <v>1.25</v>
      </c>
      <c r="O79" s="201">
        <v>0</v>
      </c>
      <c r="P79" s="201">
        <v>0.52</v>
      </c>
      <c r="Q79" s="201">
        <v>0.12</v>
      </c>
      <c r="R79" s="201">
        <v>0.45</v>
      </c>
      <c r="S79" s="201">
        <v>0.28000000000000003</v>
      </c>
      <c r="T79" s="201">
        <v>0</v>
      </c>
      <c r="U79" s="201">
        <v>0.89</v>
      </c>
      <c r="V79" s="201">
        <v>0</v>
      </c>
      <c r="W79" s="201">
        <v>0.49</v>
      </c>
      <c r="X79" s="201">
        <v>1.56</v>
      </c>
      <c r="Y79" s="201">
        <v>0</v>
      </c>
      <c r="Z79" s="201">
        <v>1.34</v>
      </c>
      <c r="AA79" s="201">
        <v>0.95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13.24</v>
      </c>
      <c r="E80" s="201">
        <v>0</v>
      </c>
      <c r="F80" s="201">
        <v>0</v>
      </c>
      <c r="G80" s="201">
        <v>21.46</v>
      </c>
      <c r="H80" s="201">
        <v>0</v>
      </c>
      <c r="I80" s="201">
        <v>0</v>
      </c>
      <c r="J80" s="201">
        <v>27.57</v>
      </c>
      <c r="K80" s="201">
        <v>0.32</v>
      </c>
      <c r="L80" s="201">
        <v>32.74</v>
      </c>
      <c r="M80" s="201">
        <v>0.97</v>
      </c>
      <c r="N80" s="201">
        <v>1.25</v>
      </c>
      <c r="O80" s="201">
        <v>0</v>
      </c>
      <c r="P80" s="201">
        <v>0.52</v>
      </c>
      <c r="Q80" s="201">
        <v>0.12</v>
      </c>
      <c r="R80" s="201">
        <v>0.45</v>
      </c>
      <c r="S80" s="201">
        <v>0.28000000000000003</v>
      </c>
      <c r="T80" s="201">
        <v>0</v>
      </c>
      <c r="U80" s="201">
        <v>0.89</v>
      </c>
      <c r="V80" s="201">
        <v>0</v>
      </c>
      <c r="W80" s="201">
        <v>0.49</v>
      </c>
      <c r="X80" s="201">
        <v>1.56</v>
      </c>
      <c r="Y80" s="201">
        <v>0</v>
      </c>
      <c r="Z80" s="201">
        <v>1.34</v>
      </c>
      <c r="AA80" s="201">
        <v>0.95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21.46</v>
      </c>
      <c r="H81" s="201">
        <v>0</v>
      </c>
      <c r="I81" s="201">
        <v>0</v>
      </c>
      <c r="J81" s="201">
        <v>27.57</v>
      </c>
      <c r="K81" s="201">
        <v>0.32</v>
      </c>
      <c r="L81" s="201">
        <v>42.97</v>
      </c>
      <c r="M81" s="201">
        <v>0.97</v>
      </c>
      <c r="N81" s="201">
        <v>1.25</v>
      </c>
      <c r="O81" s="201">
        <v>0</v>
      </c>
      <c r="P81" s="201">
        <v>0.52</v>
      </c>
      <c r="Q81" s="201">
        <v>0.09</v>
      </c>
      <c r="R81" s="201">
        <v>0.34</v>
      </c>
      <c r="S81" s="201">
        <v>0.21</v>
      </c>
      <c r="T81" s="201">
        <v>0</v>
      </c>
      <c r="U81" s="201">
        <v>0.89</v>
      </c>
      <c r="V81" s="201">
        <v>0</v>
      </c>
      <c r="W81" s="201">
        <v>0.49</v>
      </c>
      <c r="X81" s="201">
        <v>1.56</v>
      </c>
      <c r="Y81" s="201">
        <v>0</v>
      </c>
      <c r="Z81" s="201">
        <v>1.34</v>
      </c>
      <c r="AA81" s="201">
        <v>0.95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21.46</v>
      </c>
      <c r="H82" s="201">
        <v>0</v>
      </c>
      <c r="I82" s="201">
        <v>0</v>
      </c>
      <c r="J82" s="201">
        <v>27.57</v>
      </c>
      <c r="K82" s="201">
        <v>0.32</v>
      </c>
      <c r="L82" s="201">
        <v>42.97</v>
      </c>
      <c r="M82" s="201">
        <v>0.97</v>
      </c>
      <c r="N82" s="201">
        <v>1.25</v>
      </c>
      <c r="O82" s="201">
        <v>0</v>
      </c>
      <c r="P82" s="201">
        <v>0.52</v>
      </c>
      <c r="Q82" s="201">
        <v>0.09</v>
      </c>
      <c r="R82" s="201">
        <v>0.34</v>
      </c>
      <c r="S82" s="201">
        <v>0.21</v>
      </c>
      <c r="T82" s="201">
        <v>0</v>
      </c>
      <c r="U82" s="201">
        <v>0.89</v>
      </c>
      <c r="V82" s="201">
        <v>0</v>
      </c>
      <c r="W82" s="201">
        <v>0.49</v>
      </c>
      <c r="X82" s="201">
        <v>1.56</v>
      </c>
      <c r="Y82" s="201">
        <v>0</v>
      </c>
      <c r="Z82" s="201">
        <v>1.34</v>
      </c>
      <c r="AA82" s="201">
        <v>0.95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21.46</v>
      </c>
      <c r="H83" s="201">
        <v>0</v>
      </c>
      <c r="I83" s="201">
        <v>0</v>
      </c>
      <c r="J83" s="201">
        <v>27.57</v>
      </c>
      <c r="K83" s="201">
        <v>0.32</v>
      </c>
      <c r="L83" s="201">
        <v>57.29</v>
      </c>
      <c r="M83" s="201">
        <v>0.97</v>
      </c>
      <c r="N83" s="201">
        <v>1.25</v>
      </c>
      <c r="O83" s="201">
        <v>0</v>
      </c>
      <c r="P83" s="201">
        <v>1.98</v>
      </c>
      <c r="Q83" s="201">
        <v>0.12</v>
      </c>
      <c r="R83" s="201">
        <v>0.45</v>
      </c>
      <c r="S83" s="201">
        <v>0.28000000000000003</v>
      </c>
      <c r="T83" s="201">
        <v>0</v>
      </c>
      <c r="U83" s="201">
        <v>0.89</v>
      </c>
      <c r="V83" s="201">
        <v>0</v>
      </c>
      <c r="W83" s="201">
        <v>0.49</v>
      </c>
      <c r="X83" s="201">
        <v>1.56</v>
      </c>
      <c r="Y83" s="201">
        <v>0</v>
      </c>
      <c r="Z83" s="201">
        <v>1.34</v>
      </c>
      <c r="AA83" s="201">
        <v>0.95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21.46</v>
      </c>
      <c r="H84" s="201">
        <v>0</v>
      </c>
      <c r="I84" s="201">
        <v>0</v>
      </c>
      <c r="J84" s="201">
        <v>27.57</v>
      </c>
      <c r="K84" s="201">
        <v>0.32</v>
      </c>
      <c r="L84" s="201">
        <v>57.29</v>
      </c>
      <c r="M84" s="201">
        <v>0.97</v>
      </c>
      <c r="N84" s="201">
        <v>1.25</v>
      </c>
      <c r="O84" s="201">
        <v>0</v>
      </c>
      <c r="P84" s="201">
        <v>1.98</v>
      </c>
      <c r="Q84" s="201">
        <v>0.12</v>
      </c>
      <c r="R84" s="201">
        <v>0.45</v>
      </c>
      <c r="S84" s="201">
        <v>0.28000000000000003</v>
      </c>
      <c r="T84" s="201">
        <v>0</v>
      </c>
      <c r="U84" s="201">
        <v>0.89</v>
      </c>
      <c r="V84" s="201">
        <v>0</v>
      </c>
      <c r="W84" s="201">
        <v>0.49</v>
      </c>
      <c r="X84" s="201">
        <v>1.56</v>
      </c>
      <c r="Y84" s="201">
        <v>0</v>
      </c>
      <c r="Z84" s="201">
        <v>1.34</v>
      </c>
      <c r="AA84" s="201">
        <v>0.95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21.46</v>
      </c>
      <c r="H85" s="201">
        <v>0</v>
      </c>
      <c r="I85" s="201">
        <v>0</v>
      </c>
      <c r="J85" s="201">
        <v>27.57</v>
      </c>
      <c r="K85" s="201">
        <v>0.32</v>
      </c>
      <c r="L85" s="201">
        <v>71.61</v>
      </c>
      <c r="M85" s="201">
        <v>0.97</v>
      </c>
      <c r="N85" s="201">
        <v>1.25</v>
      </c>
      <c r="O85" s="201">
        <v>0</v>
      </c>
      <c r="P85" s="201">
        <v>1.98</v>
      </c>
      <c r="Q85" s="201">
        <v>0.12</v>
      </c>
      <c r="R85" s="201">
        <v>0.45</v>
      </c>
      <c r="S85" s="201">
        <v>0.28000000000000003</v>
      </c>
      <c r="T85" s="201">
        <v>0</v>
      </c>
      <c r="U85" s="201">
        <v>0.89</v>
      </c>
      <c r="V85" s="201">
        <v>0</v>
      </c>
      <c r="W85" s="201">
        <v>0.49</v>
      </c>
      <c r="X85" s="201">
        <v>1.56</v>
      </c>
      <c r="Y85" s="201">
        <v>0</v>
      </c>
      <c r="Z85" s="201">
        <v>1.34</v>
      </c>
      <c r="AA85" s="201">
        <v>0.95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21.46</v>
      </c>
      <c r="H86" s="201">
        <v>0</v>
      </c>
      <c r="I86" s="201">
        <v>0</v>
      </c>
      <c r="J86" s="201">
        <v>27.57</v>
      </c>
      <c r="K86" s="201">
        <v>0.32</v>
      </c>
      <c r="L86" s="201">
        <v>71.61</v>
      </c>
      <c r="M86" s="201">
        <v>0.97</v>
      </c>
      <c r="N86" s="201">
        <v>1.25</v>
      </c>
      <c r="O86" s="201">
        <v>0</v>
      </c>
      <c r="P86" s="201">
        <v>1.98</v>
      </c>
      <c r="Q86" s="201">
        <v>0.12</v>
      </c>
      <c r="R86" s="201">
        <v>0.45</v>
      </c>
      <c r="S86" s="201">
        <v>0.28000000000000003</v>
      </c>
      <c r="T86" s="201">
        <v>0</v>
      </c>
      <c r="U86" s="201">
        <v>0.89</v>
      </c>
      <c r="V86" s="201">
        <v>0</v>
      </c>
      <c r="W86" s="201">
        <v>0.49</v>
      </c>
      <c r="X86" s="201">
        <v>1.56</v>
      </c>
      <c r="Y86" s="201">
        <v>0</v>
      </c>
      <c r="Z86" s="201">
        <v>1.34</v>
      </c>
      <c r="AA86" s="201">
        <v>0.95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21.46</v>
      </c>
      <c r="H87" s="201">
        <v>0</v>
      </c>
      <c r="I87" s="201">
        <v>0</v>
      </c>
      <c r="J87" s="201">
        <v>27.57</v>
      </c>
      <c r="K87" s="201">
        <v>3.96</v>
      </c>
      <c r="L87" s="201">
        <v>87.97</v>
      </c>
      <c r="M87" s="201">
        <v>0.97</v>
      </c>
      <c r="N87" s="201">
        <v>1.25</v>
      </c>
      <c r="O87" s="201">
        <v>0</v>
      </c>
      <c r="P87" s="201">
        <v>1.98</v>
      </c>
      <c r="Q87" s="201">
        <v>0.12</v>
      </c>
      <c r="R87" s="201">
        <v>0.45</v>
      </c>
      <c r="S87" s="201">
        <v>0.28000000000000003</v>
      </c>
      <c r="T87" s="201">
        <v>0</v>
      </c>
      <c r="U87" s="201">
        <v>0.89</v>
      </c>
      <c r="V87" s="201">
        <v>0</v>
      </c>
      <c r="W87" s="201">
        <v>0.49</v>
      </c>
      <c r="X87" s="201">
        <v>1.56</v>
      </c>
      <c r="Y87" s="201">
        <v>0</v>
      </c>
      <c r="Z87" s="201">
        <v>1.34</v>
      </c>
      <c r="AA87" s="201">
        <v>0.95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11.68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21.46</v>
      </c>
      <c r="H88" s="201">
        <v>0</v>
      </c>
      <c r="I88" s="201">
        <v>0</v>
      </c>
      <c r="J88" s="201">
        <v>27.57</v>
      </c>
      <c r="K88" s="201">
        <v>4.4800000000000004</v>
      </c>
      <c r="L88" s="201">
        <v>87.97</v>
      </c>
      <c r="M88" s="201">
        <v>0.97</v>
      </c>
      <c r="N88" s="201">
        <v>1.25</v>
      </c>
      <c r="O88" s="201">
        <v>0</v>
      </c>
      <c r="P88" s="201">
        <v>1.98</v>
      </c>
      <c r="Q88" s="201">
        <v>0.12</v>
      </c>
      <c r="R88" s="201">
        <v>0.45</v>
      </c>
      <c r="S88" s="201">
        <v>0.28000000000000003</v>
      </c>
      <c r="T88" s="201">
        <v>0</v>
      </c>
      <c r="U88" s="201">
        <v>0.89</v>
      </c>
      <c r="V88" s="201">
        <v>0</v>
      </c>
      <c r="W88" s="201">
        <v>0.49</v>
      </c>
      <c r="X88" s="201">
        <v>1.56</v>
      </c>
      <c r="Y88" s="201">
        <v>0</v>
      </c>
      <c r="Z88" s="201">
        <v>1.34</v>
      </c>
      <c r="AA88" s="201">
        <v>0.96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11.68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21.46</v>
      </c>
      <c r="H89" s="201">
        <v>0</v>
      </c>
      <c r="I89" s="201">
        <v>0</v>
      </c>
      <c r="J89" s="201">
        <v>27.57</v>
      </c>
      <c r="K89" s="201">
        <v>4.4800000000000004</v>
      </c>
      <c r="L89" s="201">
        <v>102.3</v>
      </c>
      <c r="M89" s="201">
        <v>0.97</v>
      </c>
      <c r="N89" s="201">
        <v>1.25</v>
      </c>
      <c r="O89" s="201">
        <v>0</v>
      </c>
      <c r="P89" s="201">
        <v>1.98</v>
      </c>
      <c r="Q89" s="201">
        <v>0.12</v>
      </c>
      <c r="R89" s="201">
        <v>0.45</v>
      </c>
      <c r="S89" s="201">
        <v>0.28000000000000003</v>
      </c>
      <c r="T89" s="201">
        <v>0</v>
      </c>
      <c r="U89" s="201">
        <v>0.89</v>
      </c>
      <c r="V89" s="201">
        <v>0</v>
      </c>
      <c r="W89" s="201">
        <v>0.49</v>
      </c>
      <c r="X89" s="201">
        <v>1.56</v>
      </c>
      <c r="Y89" s="201">
        <v>0</v>
      </c>
      <c r="Z89" s="201">
        <v>1.34</v>
      </c>
      <c r="AA89" s="201">
        <v>0.96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11.68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21.46</v>
      </c>
      <c r="H90" s="201">
        <v>0</v>
      </c>
      <c r="I90" s="201">
        <v>0</v>
      </c>
      <c r="J90" s="201">
        <v>27.57</v>
      </c>
      <c r="K90" s="201">
        <v>4.4800000000000004</v>
      </c>
      <c r="L90" s="201">
        <v>117.43</v>
      </c>
      <c r="M90" s="201">
        <v>0.97</v>
      </c>
      <c r="N90" s="201">
        <v>1.25</v>
      </c>
      <c r="O90" s="201">
        <v>0</v>
      </c>
      <c r="P90" s="201">
        <v>1.98</v>
      </c>
      <c r="Q90" s="201">
        <v>0.12</v>
      </c>
      <c r="R90" s="201">
        <v>0.45</v>
      </c>
      <c r="S90" s="201">
        <v>0.28000000000000003</v>
      </c>
      <c r="T90" s="201">
        <v>0</v>
      </c>
      <c r="U90" s="201">
        <v>0.89</v>
      </c>
      <c r="V90" s="201">
        <v>0</v>
      </c>
      <c r="W90" s="201">
        <v>0.49</v>
      </c>
      <c r="X90" s="201">
        <v>1.56</v>
      </c>
      <c r="Y90" s="201">
        <v>0</v>
      </c>
      <c r="Z90" s="201">
        <v>1.34</v>
      </c>
      <c r="AA90" s="201">
        <v>0.96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11.68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21.46</v>
      </c>
      <c r="H91" s="201">
        <v>0</v>
      </c>
      <c r="I91" s="201">
        <v>0</v>
      </c>
      <c r="J91" s="201">
        <v>27.57</v>
      </c>
      <c r="K91" s="201">
        <v>4.4800000000000004</v>
      </c>
      <c r="L91" s="201">
        <v>163.9</v>
      </c>
      <c r="M91" s="201">
        <v>0.97</v>
      </c>
      <c r="N91" s="201">
        <v>1.25</v>
      </c>
      <c r="O91" s="201">
        <v>0</v>
      </c>
      <c r="P91" s="201">
        <v>1.98</v>
      </c>
      <c r="Q91" s="201">
        <v>0.12</v>
      </c>
      <c r="R91" s="201">
        <v>0.45</v>
      </c>
      <c r="S91" s="201">
        <v>0.28000000000000003</v>
      </c>
      <c r="T91" s="201">
        <v>0</v>
      </c>
      <c r="U91" s="201">
        <v>0.89</v>
      </c>
      <c r="V91" s="201">
        <v>0</v>
      </c>
      <c r="W91" s="201">
        <v>0.49</v>
      </c>
      <c r="X91" s="201">
        <v>1.56</v>
      </c>
      <c r="Y91" s="201">
        <v>0</v>
      </c>
      <c r="Z91" s="201">
        <v>1.34</v>
      </c>
      <c r="AA91" s="201">
        <v>0.96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11.68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21.46</v>
      </c>
      <c r="H92" s="201">
        <v>0</v>
      </c>
      <c r="I92" s="201">
        <v>0</v>
      </c>
      <c r="J92" s="201">
        <v>27.57</v>
      </c>
      <c r="K92" s="201">
        <v>4.4800000000000004</v>
      </c>
      <c r="L92" s="201">
        <v>173.56</v>
      </c>
      <c r="M92" s="201">
        <v>0.97</v>
      </c>
      <c r="N92" s="201">
        <v>1.25</v>
      </c>
      <c r="O92" s="201">
        <v>0</v>
      </c>
      <c r="P92" s="201">
        <v>1.98</v>
      </c>
      <c r="Q92" s="201">
        <v>0.12</v>
      </c>
      <c r="R92" s="201">
        <v>0.45</v>
      </c>
      <c r="S92" s="201">
        <v>0.28000000000000003</v>
      </c>
      <c r="T92" s="201">
        <v>0</v>
      </c>
      <c r="U92" s="201">
        <v>0.89</v>
      </c>
      <c r="V92" s="201">
        <v>0</v>
      </c>
      <c r="W92" s="201">
        <v>0.49</v>
      </c>
      <c r="X92" s="201">
        <v>1.56</v>
      </c>
      <c r="Y92" s="201">
        <v>0</v>
      </c>
      <c r="Z92" s="201">
        <v>1.34</v>
      </c>
      <c r="AA92" s="201">
        <v>0.96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11.68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21.46</v>
      </c>
      <c r="H93" s="201">
        <v>0</v>
      </c>
      <c r="I93" s="201">
        <v>0</v>
      </c>
      <c r="J93" s="201">
        <v>27.57</v>
      </c>
      <c r="K93" s="201">
        <v>4.4800000000000004</v>
      </c>
      <c r="L93" s="201">
        <v>208.51</v>
      </c>
      <c r="M93" s="201">
        <v>0.97</v>
      </c>
      <c r="N93" s="201">
        <v>1.25</v>
      </c>
      <c r="O93" s="201">
        <v>0</v>
      </c>
      <c r="P93" s="201">
        <v>1.98</v>
      </c>
      <c r="Q93" s="201">
        <v>0.12</v>
      </c>
      <c r="R93" s="201">
        <v>0.45</v>
      </c>
      <c r="S93" s="201">
        <v>0.28000000000000003</v>
      </c>
      <c r="T93" s="201">
        <v>0</v>
      </c>
      <c r="U93" s="201">
        <v>0.83</v>
      </c>
      <c r="V93" s="201">
        <v>0</v>
      </c>
      <c r="W93" s="201">
        <v>0.49</v>
      </c>
      <c r="X93" s="201">
        <v>1.56</v>
      </c>
      <c r="Y93" s="201">
        <v>0</v>
      </c>
      <c r="Z93" s="201">
        <v>1.34</v>
      </c>
      <c r="AA93" s="201">
        <v>0.96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11.68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21.46</v>
      </c>
      <c r="H94" s="201">
        <v>0</v>
      </c>
      <c r="I94" s="201">
        <v>0</v>
      </c>
      <c r="J94" s="201">
        <v>27.57</v>
      </c>
      <c r="K94" s="201">
        <v>4.4800000000000004</v>
      </c>
      <c r="L94" s="201">
        <v>243.45</v>
      </c>
      <c r="M94" s="201">
        <v>0.97</v>
      </c>
      <c r="N94" s="201">
        <v>1.25</v>
      </c>
      <c r="O94" s="201">
        <v>0</v>
      </c>
      <c r="P94" s="201">
        <v>1.98</v>
      </c>
      <c r="Q94" s="201">
        <v>0.12</v>
      </c>
      <c r="R94" s="201">
        <v>0.45</v>
      </c>
      <c r="S94" s="201">
        <v>0.28000000000000003</v>
      </c>
      <c r="T94" s="201">
        <v>0</v>
      </c>
      <c r="U94" s="201">
        <v>0.79</v>
      </c>
      <c r="V94" s="201">
        <v>0</v>
      </c>
      <c r="W94" s="201">
        <v>0.49</v>
      </c>
      <c r="X94" s="201">
        <v>1.56</v>
      </c>
      <c r="Y94" s="201">
        <v>0</v>
      </c>
      <c r="Z94" s="201">
        <v>1.34</v>
      </c>
      <c r="AA94" s="201">
        <v>0.96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11.68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21.46</v>
      </c>
      <c r="H95" s="201">
        <v>0</v>
      </c>
      <c r="I95" s="201">
        <v>0</v>
      </c>
      <c r="J95" s="201">
        <v>27.57</v>
      </c>
      <c r="K95" s="201">
        <v>4.4800000000000004</v>
      </c>
      <c r="L95" s="201">
        <v>284.02</v>
      </c>
      <c r="M95" s="201">
        <v>0.97</v>
      </c>
      <c r="N95" s="201">
        <v>1.25</v>
      </c>
      <c r="O95" s="201">
        <v>0</v>
      </c>
      <c r="P95" s="201">
        <v>1.98</v>
      </c>
      <c r="Q95" s="201">
        <v>0.12</v>
      </c>
      <c r="R95" s="201">
        <v>0.45</v>
      </c>
      <c r="S95" s="201">
        <v>0.28000000000000003</v>
      </c>
      <c r="T95" s="201">
        <v>0</v>
      </c>
      <c r="U95" s="201">
        <v>0.74</v>
      </c>
      <c r="V95" s="201">
        <v>0</v>
      </c>
      <c r="W95" s="201">
        <v>0.49</v>
      </c>
      <c r="X95" s="201">
        <v>1.56</v>
      </c>
      <c r="Y95" s="201">
        <v>0</v>
      </c>
      <c r="Z95" s="201">
        <v>1.34</v>
      </c>
      <c r="AA95" s="201">
        <v>0.96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11.68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21.46</v>
      </c>
      <c r="H96" s="201">
        <v>0</v>
      </c>
      <c r="I96" s="201">
        <v>0</v>
      </c>
      <c r="J96" s="201">
        <v>27.57</v>
      </c>
      <c r="K96" s="201">
        <v>4.4800000000000004</v>
      </c>
      <c r="L96" s="201">
        <v>298.5</v>
      </c>
      <c r="M96" s="201">
        <v>0.97</v>
      </c>
      <c r="N96" s="201">
        <v>1.25</v>
      </c>
      <c r="O96" s="201">
        <v>0</v>
      </c>
      <c r="P96" s="201">
        <v>1.98</v>
      </c>
      <c r="Q96" s="201">
        <v>0.12</v>
      </c>
      <c r="R96" s="201">
        <v>0.45</v>
      </c>
      <c r="S96" s="201">
        <v>0.28000000000000003</v>
      </c>
      <c r="T96" s="201">
        <v>0</v>
      </c>
      <c r="U96" s="201">
        <v>0.74</v>
      </c>
      <c r="V96" s="201">
        <v>0</v>
      </c>
      <c r="W96" s="201">
        <v>0.49</v>
      </c>
      <c r="X96" s="201">
        <v>1.56</v>
      </c>
      <c r="Y96" s="201">
        <v>0</v>
      </c>
      <c r="Z96" s="201">
        <v>1.34</v>
      </c>
      <c r="AA96" s="201">
        <v>0.96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11.68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21.46</v>
      </c>
      <c r="H97" s="201">
        <v>0</v>
      </c>
      <c r="I97" s="201">
        <v>0</v>
      </c>
      <c r="J97" s="201">
        <v>27.57</v>
      </c>
      <c r="K97" s="201">
        <v>4.4800000000000004</v>
      </c>
      <c r="L97" s="201">
        <v>298.5</v>
      </c>
      <c r="M97" s="201">
        <v>0.97</v>
      </c>
      <c r="N97" s="201">
        <v>1.25</v>
      </c>
      <c r="O97" s="201">
        <v>0</v>
      </c>
      <c r="P97" s="201">
        <v>1.98</v>
      </c>
      <c r="Q97" s="201">
        <v>0.12</v>
      </c>
      <c r="R97" s="201">
        <v>0.45</v>
      </c>
      <c r="S97" s="201">
        <v>0.28000000000000003</v>
      </c>
      <c r="T97" s="201">
        <v>0</v>
      </c>
      <c r="U97" s="201">
        <v>0.74</v>
      </c>
      <c r="V97" s="201">
        <v>0.1</v>
      </c>
      <c r="W97" s="201">
        <v>0.49</v>
      </c>
      <c r="X97" s="201">
        <v>1.56</v>
      </c>
      <c r="Y97" s="201">
        <v>0</v>
      </c>
      <c r="Z97" s="201">
        <v>1.34</v>
      </c>
      <c r="AA97" s="201">
        <v>0.96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11.68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21.46</v>
      </c>
      <c r="H98" s="201">
        <v>0</v>
      </c>
      <c r="I98" s="201">
        <v>0</v>
      </c>
      <c r="J98" s="201">
        <v>27.57</v>
      </c>
      <c r="K98" s="201">
        <v>4.4800000000000004</v>
      </c>
      <c r="L98" s="201">
        <v>298.5</v>
      </c>
      <c r="M98" s="201">
        <v>0.97</v>
      </c>
      <c r="N98" s="201">
        <v>1.25</v>
      </c>
      <c r="O98" s="201">
        <v>0</v>
      </c>
      <c r="P98" s="201">
        <v>1.98</v>
      </c>
      <c r="Q98" s="201">
        <v>0.12</v>
      </c>
      <c r="R98" s="201">
        <v>0.45</v>
      </c>
      <c r="S98" s="201">
        <v>0.28000000000000003</v>
      </c>
      <c r="T98" s="201">
        <v>0</v>
      </c>
      <c r="U98" s="201">
        <v>0.74</v>
      </c>
      <c r="V98" s="201">
        <v>0.1</v>
      </c>
      <c r="W98" s="201">
        <v>0.49</v>
      </c>
      <c r="X98" s="201">
        <v>1.56</v>
      </c>
      <c r="Y98" s="201">
        <v>0</v>
      </c>
      <c r="Z98" s="201">
        <v>1.34</v>
      </c>
      <c r="AA98" s="201">
        <v>0.96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11.68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0.31567999999999974</v>
      </c>
      <c r="E99">
        <f t="shared" si="0"/>
        <v>0</v>
      </c>
      <c r="F99">
        <f t="shared" si="0"/>
        <v>0</v>
      </c>
      <c r="G99">
        <f t="shared" si="0"/>
        <v>0.5150400000000005</v>
      </c>
      <c r="H99">
        <f t="shared" si="0"/>
        <v>0</v>
      </c>
      <c r="I99">
        <f t="shared" si="0"/>
        <v>0</v>
      </c>
      <c r="J99">
        <f t="shared" si="0"/>
        <v>0.66168000000000049</v>
      </c>
      <c r="K99">
        <f t="shared" si="0"/>
        <v>7.4304999999999954E-2</v>
      </c>
      <c r="L99">
        <f t="shared" si="0"/>
        <v>2.2864450000000005</v>
      </c>
      <c r="M99">
        <f t="shared" si="0"/>
        <v>2.3279999999999981E-2</v>
      </c>
      <c r="N99">
        <f t="shared" si="0"/>
        <v>0.03</v>
      </c>
      <c r="O99">
        <f t="shared" si="0"/>
        <v>0</v>
      </c>
      <c r="P99">
        <f t="shared" si="0"/>
        <v>2.9362499999999993E-2</v>
      </c>
      <c r="Q99">
        <f t="shared" si="0"/>
        <v>3.5149999999999938E-3</v>
      </c>
      <c r="R99">
        <f t="shared" si="0"/>
        <v>1.1045000000000011E-2</v>
      </c>
      <c r="S99">
        <f t="shared" si="0"/>
        <v>8.9050000000000084E-3</v>
      </c>
      <c r="T99">
        <f t="shared" si="0"/>
        <v>0</v>
      </c>
      <c r="U99">
        <f t="shared" si="0"/>
        <v>2.1170000000000005E-2</v>
      </c>
      <c r="V99">
        <f t="shared" si="0"/>
        <v>1.5074999999999986E-3</v>
      </c>
      <c r="W99">
        <f t="shared" si="0"/>
        <v>1.1760000000000003E-2</v>
      </c>
      <c r="X99">
        <f t="shared" si="0"/>
        <v>3.7440000000000043E-2</v>
      </c>
      <c r="Y99">
        <f t="shared" si="0"/>
        <v>0</v>
      </c>
      <c r="Z99">
        <f t="shared" si="0"/>
        <v>3.2132500000000057E-2</v>
      </c>
      <c r="AA99">
        <f t="shared" si="0"/>
        <v>2.275749999999999E-2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0.2152049999999999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-16.510999999999999</v>
      </c>
      <c r="D29" s="82">
        <v>0</v>
      </c>
      <c r="E29" s="82">
        <v>0</v>
      </c>
      <c r="F29" s="82">
        <v>-22.489000000000001</v>
      </c>
      <c r="G29" s="82">
        <v>-39</v>
      </c>
      <c r="H29" s="76"/>
      <c r="I29" s="31">
        <v>27</v>
      </c>
      <c r="J29" s="82">
        <v>16.510999999999999</v>
      </c>
      <c r="K29" s="82">
        <v>0</v>
      </c>
      <c r="L29" s="82">
        <v>0</v>
      </c>
      <c r="M29" s="82">
        <v>0</v>
      </c>
      <c r="N29" s="82">
        <v>16.510999999999999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22.489000000000001</v>
      </c>
      <c r="AF29" s="82">
        <v>0</v>
      </c>
      <c r="AG29" s="82">
        <v>0</v>
      </c>
      <c r="AH29" s="82">
        <v>0</v>
      </c>
      <c r="AI29" s="82">
        <v>22.489000000000001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16.510999999999999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-16.510999999999999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22.489000000000001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-22.489000000000001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165.10999999999999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165.10999999999999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224.89000000000001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224.89000000000001</v>
      </c>
      <c r="DF29" s="81">
        <f t="shared" si="31"/>
        <v>39</v>
      </c>
      <c r="DG29" s="81">
        <f t="shared" si="32"/>
        <v>-16.510999999999999</v>
      </c>
      <c r="DH29" s="81">
        <f t="shared" si="33"/>
        <v>0</v>
      </c>
      <c r="DI29" s="81">
        <f t="shared" si="34"/>
        <v>0</v>
      </c>
      <c r="DJ29" s="81">
        <f t="shared" si="35"/>
        <v>-22.489000000000001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-44.875999999999998</v>
      </c>
      <c r="D30" s="82">
        <v>0</v>
      </c>
      <c r="E30" s="82">
        <v>0</v>
      </c>
      <c r="F30" s="82">
        <v>-61.124000000000002</v>
      </c>
      <c r="G30" s="82">
        <v>-106</v>
      </c>
      <c r="H30" s="76"/>
      <c r="I30" s="31">
        <v>28</v>
      </c>
      <c r="J30" s="82">
        <v>44.875999999999998</v>
      </c>
      <c r="K30" s="82">
        <v>0</v>
      </c>
      <c r="L30" s="82">
        <v>0</v>
      </c>
      <c r="M30" s="82">
        <v>0</v>
      </c>
      <c r="N30" s="82">
        <v>44.875999999999998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61.124000000000002</v>
      </c>
      <c r="AF30" s="82">
        <v>0</v>
      </c>
      <c r="AG30" s="82">
        <v>0</v>
      </c>
      <c r="AH30" s="82">
        <v>0</v>
      </c>
      <c r="AI30" s="82">
        <v>61.124000000000002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44.875999999999998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-44.875999999999998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61.124000000000002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-61.124000000000002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448.76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448.76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611.24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611.24</v>
      </c>
      <c r="DF30" s="81">
        <f t="shared" si="31"/>
        <v>106</v>
      </c>
      <c r="DG30" s="81">
        <f t="shared" si="32"/>
        <v>-44.875999999999998</v>
      </c>
      <c r="DH30" s="81">
        <f t="shared" si="33"/>
        <v>0</v>
      </c>
      <c r="DI30" s="81">
        <f t="shared" si="34"/>
        <v>0</v>
      </c>
      <c r="DJ30" s="81">
        <f t="shared" si="35"/>
        <v>-61.124000000000002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-65.620999999999995</v>
      </c>
      <c r="D31" s="82">
        <v>0</v>
      </c>
      <c r="E31" s="82">
        <v>0</v>
      </c>
      <c r="F31" s="82">
        <v>-89.379000000000005</v>
      </c>
      <c r="G31" s="82">
        <v>-155</v>
      </c>
      <c r="H31" s="76"/>
      <c r="I31" s="31">
        <v>29</v>
      </c>
      <c r="J31" s="82">
        <v>65.620999999999995</v>
      </c>
      <c r="K31" s="82">
        <v>0</v>
      </c>
      <c r="L31" s="82">
        <v>0</v>
      </c>
      <c r="M31" s="82">
        <v>0</v>
      </c>
      <c r="N31" s="82">
        <v>65.620999999999995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89.379000000000005</v>
      </c>
      <c r="AF31" s="82">
        <v>0</v>
      </c>
      <c r="AG31" s="82">
        <v>0</v>
      </c>
      <c r="AH31" s="82">
        <v>0</v>
      </c>
      <c r="AI31" s="82">
        <v>89.379000000000005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65.620999999999995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-65.620999999999995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89.379000000000005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-89.379000000000005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656.20999999999992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656.20999999999992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893.79000000000008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893.79000000000008</v>
      </c>
      <c r="DF31" s="81">
        <f t="shared" si="31"/>
        <v>155</v>
      </c>
      <c r="DG31" s="81">
        <f t="shared" si="32"/>
        <v>-65.620999999999995</v>
      </c>
      <c r="DH31" s="81">
        <f t="shared" si="33"/>
        <v>0</v>
      </c>
      <c r="DI31" s="81">
        <f t="shared" si="34"/>
        <v>0</v>
      </c>
      <c r="DJ31" s="81">
        <f t="shared" si="35"/>
        <v>-89.379000000000005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-74.088999999999999</v>
      </c>
      <c r="D32" s="82">
        <v>0</v>
      </c>
      <c r="E32" s="82">
        <v>0</v>
      </c>
      <c r="F32" s="82">
        <v>-100.911</v>
      </c>
      <c r="G32" s="82">
        <v>-175</v>
      </c>
      <c r="H32" s="76"/>
      <c r="I32" s="31">
        <v>30</v>
      </c>
      <c r="J32" s="82">
        <v>74.088999999999999</v>
      </c>
      <c r="K32" s="82">
        <v>0</v>
      </c>
      <c r="L32" s="82">
        <v>0</v>
      </c>
      <c r="M32" s="82">
        <v>0</v>
      </c>
      <c r="N32" s="82">
        <v>74.088999999999999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100.911</v>
      </c>
      <c r="AF32" s="82">
        <v>0</v>
      </c>
      <c r="AG32" s="82">
        <v>0</v>
      </c>
      <c r="AH32" s="82">
        <v>0</v>
      </c>
      <c r="AI32" s="82">
        <v>100.911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74.088999999999999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-74.088999999999999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100.911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-100.911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740.89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740.89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1009.11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1009.11</v>
      </c>
      <c r="DF32" s="81">
        <f t="shared" si="31"/>
        <v>175</v>
      </c>
      <c r="DG32" s="81">
        <f t="shared" si="32"/>
        <v>-74.088999999999999</v>
      </c>
      <c r="DH32" s="81">
        <f t="shared" si="33"/>
        <v>0</v>
      </c>
      <c r="DI32" s="81">
        <f t="shared" si="34"/>
        <v>0</v>
      </c>
      <c r="DJ32" s="81">
        <f t="shared" si="35"/>
        <v>-100.911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-71.971999999999994</v>
      </c>
      <c r="D33" s="82">
        <v>0</v>
      </c>
      <c r="E33" s="82">
        <v>0</v>
      </c>
      <c r="F33" s="82">
        <v>-98.028000000000006</v>
      </c>
      <c r="G33" s="82">
        <v>-170</v>
      </c>
      <c r="H33" s="76"/>
      <c r="I33" s="31">
        <v>31</v>
      </c>
      <c r="J33" s="82">
        <v>71.971999999999994</v>
      </c>
      <c r="K33" s="82">
        <v>0</v>
      </c>
      <c r="L33" s="82">
        <v>0</v>
      </c>
      <c r="M33" s="82">
        <v>0</v>
      </c>
      <c r="N33" s="82">
        <v>71.971999999999994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98.028000000000006</v>
      </c>
      <c r="AF33" s="82">
        <v>0</v>
      </c>
      <c r="AG33" s="82">
        <v>0</v>
      </c>
      <c r="AH33" s="82">
        <v>0</v>
      </c>
      <c r="AI33" s="82">
        <v>98.028000000000006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71.971999999999994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-71.971999999999994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98.028000000000006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-98.028000000000006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719.71999999999991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719.71999999999991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980.28000000000009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980.28000000000009</v>
      </c>
      <c r="DF33" s="81">
        <f t="shared" si="31"/>
        <v>170</v>
      </c>
      <c r="DG33" s="81">
        <f t="shared" si="32"/>
        <v>-71.971999999999994</v>
      </c>
      <c r="DH33" s="81">
        <f t="shared" si="33"/>
        <v>0</v>
      </c>
      <c r="DI33" s="81">
        <f t="shared" si="34"/>
        <v>0</v>
      </c>
      <c r="DJ33" s="81">
        <f t="shared" si="35"/>
        <v>-98.028000000000006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-76.629000000000005</v>
      </c>
      <c r="D34" s="82">
        <v>0</v>
      </c>
      <c r="E34" s="82">
        <v>0</v>
      </c>
      <c r="F34" s="82">
        <v>-104.371</v>
      </c>
      <c r="G34" s="82">
        <v>-181</v>
      </c>
      <c r="H34" s="76"/>
      <c r="I34" s="31">
        <v>32</v>
      </c>
      <c r="J34" s="82">
        <v>76.629000000000005</v>
      </c>
      <c r="K34" s="82">
        <v>0</v>
      </c>
      <c r="L34" s="82">
        <v>0</v>
      </c>
      <c r="M34" s="82">
        <v>0</v>
      </c>
      <c r="N34" s="82">
        <v>76.629000000000005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104.371</v>
      </c>
      <c r="AF34" s="82">
        <v>0</v>
      </c>
      <c r="AG34" s="82">
        <v>0</v>
      </c>
      <c r="AH34" s="82">
        <v>0</v>
      </c>
      <c r="AI34" s="82">
        <v>104.371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76.629000000000005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-76.629000000000005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104.371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-104.371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766.29000000000008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766.29000000000008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1043.71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1043.71</v>
      </c>
      <c r="DF34" s="81">
        <f t="shared" si="31"/>
        <v>181</v>
      </c>
      <c r="DG34" s="81">
        <f t="shared" si="32"/>
        <v>-76.629000000000005</v>
      </c>
      <c r="DH34" s="81">
        <f t="shared" si="33"/>
        <v>0</v>
      </c>
      <c r="DI34" s="81">
        <f t="shared" si="34"/>
        <v>0</v>
      </c>
      <c r="DJ34" s="81">
        <f t="shared" si="35"/>
        <v>-104.371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-74</v>
      </c>
      <c r="D35" s="82">
        <v>0</v>
      </c>
      <c r="E35" s="82">
        <v>0</v>
      </c>
      <c r="F35" s="82">
        <v>-107</v>
      </c>
      <c r="G35" s="82">
        <v>-181</v>
      </c>
      <c r="H35" s="76"/>
      <c r="I35" s="31">
        <v>33</v>
      </c>
      <c r="J35" s="82">
        <v>74</v>
      </c>
      <c r="K35" s="82">
        <v>0</v>
      </c>
      <c r="L35" s="82">
        <v>0</v>
      </c>
      <c r="M35" s="82">
        <v>0</v>
      </c>
      <c r="N35" s="82">
        <v>74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107</v>
      </c>
      <c r="AF35" s="82">
        <v>0</v>
      </c>
      <c r="AG35" s="82">
        <v>0</v>
      </c>
      <c r="AH35" s="82">
        <v>0</v>
      </c>
      <c r="AI35" s="82">
        <v>107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74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-74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107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-107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740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740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1070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1070</v>
      </c>
      <c r="DF35" s="81">
        <f t="shared" si="31"/>
        <v>181</v>
      </c>
      <c r="DG35" s="81">
        <f t="shared" si="32"/>
        <v>-74</v>
      </c>
      <c r="DH35" s="81">
        <f t="shared" si="33"/>
        <v>0</v>
      </c>
      <c r="DI35" s="81">
        <f t="shared" si="34"/>
        <v>0</v>
      </c>
      <c r="DJ35" s="81">
        <f t="shared" si="35"/>
        <v>-107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-89</v>
      </c>
      <c r="D36" s="82">
        <v>0</v>
      </c>
      <c r="E36" s="82">
        <v>0</v>
      </c>
      <c r="F36" s="82">
        <v>0</v>
      </c>
      <c r="G36" s="82">
        <v>-89</v>
      </c>
      <c r="H36" s="76"/>
      <c r="I36" s="31">
        <v>34</v>
      </c>
      <c r="J36" s="82">
        <v>89</v>
      </c>
      <c r="K36" s="82">
        <v>0</v>
      </c>
      <c r="L36" s="82">
        <v>0</v>
      </c>
      <c r="M36" s="82">
        <v>0</v>
      </c>
      <c r="N36" s="82">
        <v>89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89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-89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890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890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89</v>
      </c>
      <c r="DG36" s="81">
        <f t="shared" si="32"/>
        <v>-89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-85</v>
      </c>
      <c r="D37" s="82">
        <v>0</v>
      </c>
      <c r="E37" s="82">
        <v>0</v>
      </c>
      <c r="F37" s="82">
        <v>0</v>
      </c>
      <c r="G37" s="82">
        <v>-85</v>
      </c>
      <c r="H37" s="76"/>
      <c r="I37" s="31">
        <v>35</v>
      </c>
      <c r="J37" s="82">
        <v>85</v>
      </c>
      <c r="K37" s="82">
        <v>0</v>
      </c>
      <c r="L37" s="82">
        <v>0</v>
      </c>
      <c r="M37" s="82">
        <v>0</v>
      </c>
      <c r="N37" s="82">
        <v>85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85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-85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850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850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85</v>
      </c>
      <c r="DG37" s="81">
        <f t="shared" si="32"/>
        <v>-85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-75</v>
      </c>
      <c r="D38" s="82">
        <v>0</v>
      </c>
      <c r="E38" s="82">
        <v>0</v>
      </c>
      <c r="F38" s="82">
        <v>0</v>
      </c>
      <c r="G38" s="82">
        <v>-75</v>
      </c>
      <c r="H38" s="76"/>
      <c r="I38" s="31">
        <v>36</v>
      </c>
      <c r="J38" s="82">
        <v>75</v>
      </c>
      <c r="K38" s="82">
        <v>0</v>
      </c>
      <c r="L38" s="82">
        <v>0</v>
      </c>
      <c r="M38" s="82">
        <v>0</v>
      </c>
      <c r="N38" s="82">
        <v>75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75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-75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750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750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75</v>
      </c>
      <c r="DG38" s="81">
        <f t="shared" si="32"/>
        <v>-75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-53</v>
      </c>
      <c r="D39" s="82">
        <v>0</v>
      </c>
      <c r="E39" s="82">
        <v>0</v>
      </c>
      <c r="F39" s="82">
        <v>0</v>
      </c>
      <c r="G39" s="82">
        <v>-53</v>
      </c>
      <c r="H39" s="76"/>
      <c r="I39" s="31">
        <v>37</v>
      </c>
      <c r="J39" s="82">
        <v>53</v>
      </c>
      <c r="K39" s="82">
        <v>0</v>
      </c>
      <c r="L39" s="82">
        <v>0</v>
      </c>
      <c r="M39" s="82">
        <v>0</v>
      </c>
      <c r="N39" s="82">
        <v>53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53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-53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530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530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53</v>
      </c>
      <c r="DG39" s="81">
        <f t="shared" si="32"/>
        <v>-53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-28</v>
      </c>
      <c r="D40" s="82">
        <v>0</v>
      </c>
      <c r="E40" s="82">
        <v>0</v>
      </c>
      <c r="F40" s="82">
        <v>0</v>
      </c>
      <c r="G40" s="82">
        <v>-28</v>
      </c>
      <c r="H40" s="76"/>
      <c r="I40" s="31">
        <v>38</v>
      </c>
      <c r="J40" s="82">
        <v>28</v>
      </c>
      <c r="K40" s="82">
        <v>0</v>
      </c>
      <c r="L40" s="82">
        <v>0</v>
      </c>
      <c r="M40" s="82">
        <v>0</v>
      </c>
      <c r="N40" s="82">
        <v>28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28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-28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280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280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28</v>
      </c>
      <c r="DG40" s="81">
        <f t="shared" si="32"/>
        <v>-28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-29</v>
      </c>
      <c r="D72" s="82">
        <v>0</v>
      </c>
      <c r="E72" s="82">
        <v>0</v>
      </c>
      <c r="F72" s="82">
        <v>0</v>
      </c>
      <c r="G72" s="82">
        <v>-29</v>
      </c>
      <c r="H72" s="76"/>
      <c r="I72" s="31">
        <v>70</v>
      </c>
      <c r="J72" s="82">
        <v>29</v>
      </c>
      <c r="K72" s="82">
        <v>0</v>
      </c>
      <c r="L72" s="82">
        <v>0</v>
      </c>
      <c r="M72" s="82">
        <v>0</v>
      </c>
      <c r="N72" s="82">
        <v>29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29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-29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290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290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29</v>
      </c>
      <c r="DG72" s="81">
        <f t="shared" si="60"/>
        <v>-29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-22</v>
      </c>
      <c r="D73" s="82">
        <v>0</v>
      </c>
      <c r="E73" s="82">
        <v>0</v>
      </c>
      <c r="F73" s="82">
        <v>0</v>
      </c>
      <c r="G73" s="82">
        <v>-22</v>
      </c>
      <c r="H73" s="76"/>
      <c r="I73" s="31">
        <v>71</v>
      </c>
      <c r="J73" s="82">
        <v>22</v>
      </c>
      <c r="K73" s="82">
        <v>0</v>
      </c>
      <c r="L73" s="82">
        <v>0</v>
      </c>
      <c r="M73" s="82">
        <v>0</v>
      </c>
      <c r="N73" s="82">
        <v>22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22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-22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220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220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22</v>
      </c>
      <c r="DG73" s="81">
        <f t="shared" si="60"/>
        <v>-22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-7</v>
      </c>
      <c r="D74" s="82">
        <v>0</v>
      </c>
      <c r="E74" s="82">
        <v>0</v>
      </c>
      <c r="F74" s="82">
        <v>0</v>
      </c>
      <c r="G74" s="82">
        <v>-7</v>
      </c>
      <c r="H74" s="76"/>
      <c r="I74" s="31">
        <v>72</v>
      </c>
      <c r="J74" s="82">
        <v>7</v>
      </c>
      <c r="K74" s="82">
        <v>0</v>
      </c>
      <c r="L74" s="82">
        <v>0</v>
      </c>
      <c r="M74" s="82">
        <v>0</v>
      </c>
      <c r="N74" s="82">
        <v>7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7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-7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70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70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7</v>
      </c>
      <c r="DG74" s="81">
        <f t="shared" si="60"/>
        <v>-7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-12</v>
      </c>
      <c r="D75" s="82">
        <v>0</v>
      </c>
      <c r="E75" s="82">
        <v>0</v>
      </c>
      <c r="F75" s="82">
        <v>0</v>
      </c>
      <c r="G75" s="82">
        <v>-12</v>
      </c>
      <c r="H75" s="76"/>
      <c r="I75" s="31">
        <v>73</v>
      </c>
      <c r="J75" s="82">
        <v>12</v>
      </c>
      <c r="K75" s="82">
        <v>0</v>
      </c>
      <c r="L75" s="82">
        <v>0</v>
      </c>
      <c r="M75" s="82">
        <v>0</v>
      </c>
      <c r="N75" s="82">
        <v>12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12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-12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120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120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12</v>
      </c>
      <c r="DG75" s="81">
        <f t="shared" si="60"/>
        <v>-12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-15</v>
      </c>
      <c r="D76" s="82">
        <v>0</v>
      </c>
      <c r="E76" s="82">
        <v>0</v>
      </c>
      <c r="F76" s="82">
        <v>0</v>
      </c>
      <c r="G76" s="82">
        <v>-15</v>
      </c>
      <c r="H76" s="76"/>
      <c r="I76" s="31">
        <v>74</v>
      </c>
      <c r="J76" s="82">
        <v>15</v>
      </c>
      <c r="K76" s="82">
        <v>0</v>
      </c>
      <c r="L76" s="82">
        <v>0</v>
      </c>
      <c r="M76" s="82">
        <v>0</v>
      </c>
      <c r="N76" s="82">
        <v>15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15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-15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150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150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15</v>
      </c>
      <c r="DG76" s="81">
        <f t="shared" si="60"/>
        <v>-15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-44</v>
      </c>
      <c r="D77" s="82">
        <v>0</v>
      </c>
      <c r="E77" s="82">
        <v>0</v>
      </c>
      <c r="F77" s="82">
        <v>-117.304</v>
      </c>
      <c r="G77" s="82">
        <v>-161.304</v>
      </c>
      <c r="H77" s="76"/>
      <c r="I77" s="31">
        <v>75</v>
      </c>
      <c r="J77" s="82">
        <v>44</v>
      </c>
      <c r="K77" s="82">
        <v>0</v>
      </c>
      <c r="L77" s="82">
        <v>0</v>
      </c>
      <c r="M77" s="82">
        <v>0</v>
      </c>
      <c r="N77" s="82">
        <v>44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117.304</v>
      </c>
      <c r="AF77" s="82">
        <v>0</v>
      </c>
      <c r="AG77" s="82">
        <v>0</v>
      </c>
      <c r="AH77" s="82">
        <v>0</v>
      </c>
      <c r="AI77" s="82">
        <v>117.304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44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-44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117.304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-117.304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440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440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1173.04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1173.04</v>
      </c>
      <c r="DF77" s="81">
        <f t="shared" si="59"/>
        <v>161.304</v>
      </c>
      <c r="DG77" s="81">
        <f t="shared" si="60"/>
        <v>-44</v>
      </c>
      <c r="DH77" s="81">
        <f t="shared" si="61"/>
        <v>0</v>
      </c>
      <c r="DI77" s="81">
        <f t="shared" si="62"/>
        <v>0</v>
      </c>
      <c r="DJ77" s="81">
        <f t="shared" si="63"/>
        <v>-117.304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-44</v>
      </c>
      <c r="D78" s="82">
        <v>0</v>
      </c>
      <c r="E78" s="82">
        <v>0</v>
      </c>
      <c r="F78" s="82">
        <v>-111.53400000000001</v>
      </c>
      <c r="G78" s="82">
        <v>-155.53399999999999</v>
      </c>
      <c r="H78" s="76"/>
      <c r="I78" s="31">
        <v>76</v>
      </c>
      <c r="J78" s="82">
        <v>44</v>
      </c>
      <c r="K78" s="82">
        <v>0</v>
      </c>
      <c r="L78" s="82">
        <v>0</v>
      </c>
      <c r="M78" s="82">
        <v>0</v>
      </c>
      <c r="N78" s="82">
        <v>44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111.53400000000001</v>
      </c>
      <c r="AF78" s="82">
        <v>0</v>
      </c>
      <c r="AG78" s="82">
        <v>0</v>
      </c>
      <c r="AH78" s="82">
        <v>0</v>
      </c>
      <c r="AI78" s="82">
        <v>111.53400000000001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44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-44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111.53400000000001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-111.53400000000001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440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440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1115.3400000000001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1115.3400000000001</v>
      </c>
      <c r="DF78" s="81">
        <f t="shared" si="59"/>
        <v>155.53399999999999</v>
      </c>
      <c r="DG78" s="81">
        <f t="shared" si="60"/>
        <v>-44</v>
      </c>
      <c r="DH78" s="81">
        <f t="shared" si="61"/>
        <v>0</v>
      </c>
      <c r="DI78" s="81">
        <f t="shared" si="62"/>
        <v>0</v>
      </c>
      <c r="DJ78" s="81">
        <f t="shared" si="63"/>
        <v>-111.53400000000001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-34</v>
      </c>
      <c r="D79" s="82">
        <v>0</v>
      </c>
      <c r="E79" s="82">
        <v>0</v>
      </c>
      <c r="F79" s="82">
        <v>-116.65</v>
      </c>
      <c r="G79" s="82">
        <v>-150.65</v>
      </c>
      <c r="H79" s="76"/>
      <c r="I79" s="31">
        <v>77</v>
      </c>
      <c r="J79" s="82">
        <v>34</v>
      </c>
      <c r="K79" s="82">
        <v>0</v>
      </c>
      <c r="L79" s="82">
        <v>0</v>
      </c>
      <c r="M79" s="82">
        <v>0</v>
      </c>
      <c r="N79" s="82">
        <v>34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116.65</v>
      </c>
      <c r="AF79" s="82">
        <v>0</v>
      </c>
      <c r="AG79" s="82">
        <v>0</v>
      </c>
      <c r="AH79" s="82">
        <v>0</v>
      </c>
      <c r="AI79" s="82">
        <v>116.65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34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-34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116.65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-116.65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340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340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1166.5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1166.5</v>
      </c>
      <c r="DF79" s="81">
        <f t="shared" si="59"/>
        <v>150.65</v>
      </c>
      <c r="DG79" s="81">
        <f t="shared" si="60"/>
        <v>-34</v>
      </c>
      <c r="DH79" s="81">
        <f t="shared" si="61"/>
        <v>0</v>
      </c>
      <c r="DI79" s="81">
        <f t="shared" si="62"/>
        <v>0</v>
      </c>
      <c r="DJ79" s="81">
        <f t="shared" si="63"/>
        <v>-116.65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-24</v>
      </c>
      <c r="D80" s="82">
        <v>0</v>
      </c>
      <c r="E80" s="82">
        <v>0</v>
      </c>
      <c r="F80" s="82">
        <v>-107.881</v>
      </c>
      <c r="G80" s="82">
        <v>-131.881</v>
      </c>
      <c r="H80" s="76"/>
      <c r="I80" s="31">
        <v>78</v>
      </c>
      <c r="J80" s="82">
        <v>24</v>
      </c>
      <c r="K80" s="82">
        <v>0</v>
      </c>
      <c r="L80" s="82">
        <v>0</v>
      </c>
      <c r="M80" s="82">
        <v>0</v>
      </c>
      <c r="N80" s="82">
        <v>24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107.881</v>
      </c>
      <c r="AF80" s="82">
        <v>0</v>
      </c>
      <c r="AG80" s="82">
        <v>0</v>
      </c>
      <c r="AH80" s="82">
        <v>0</v>
      </c>
      <c r="AI80" s="82">
        <v>107.881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24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-24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107.881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-107.881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240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240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1078.81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1078.81</v>
      </c>
      <c r="DF80" s="81">
        <f t="shared" si="59"/>
        <v>131.881</v>
      </c>
      <c r="DG80" s="81">
        <f t="shared" si="60"/>
        <v>-24</v>
      </c>
      <c r="DH80" s="81">
        <f t="shared" si="61"/>
        <v>0</v>
      </c>
      <c r="DI80" s="81">
        <f t="shared" si="62"/>
        <v>0</v>
      </c>
      <c r="DJ80" s="81">
        <f t="shared" si="63"/>
        <v>-107.881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-24</v>
      </c>
      <c r="D81" s="82">
        <v>0</v>
      </c>
      <c r="E81" s="82">
        <v>0</v>
      </c>
      <c r="F81" s="82">
        <v>-114.352</v>
      </c>
      <c r="G81" s="82">
        <v>-138.352</v>
      </c>
      <c r="H81" s="76"/>
      <c r="I81" s="31">
        <v>79</v>
      </c>
      <c r="J81" s="82">
        <v>24</v>
      </c>
      <c r="K81" s="82">
        <v>0</v>
      </c>
      <c r="L81" s="82">
        <v>0</v>
      </c>
      <c r="M81" s="82">
        <v>0</v>
      </c>
      <c r="N81" s="82">
        <v>24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114.352</v>
      </c>
      <c r="AF81" s="82">
        <v>0</v>
      </c>
      <c r="AG81" s="82">
        <v>0</v>
      </c>
      <c r="AH81" s="82">
        <v>0</v>
      </c>
      <c r="AI81" s="82">
        <v>114.352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24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-24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114.352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-114.352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240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240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1143.52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1143.52</v>
      </c>
      <c r="DF81" s="81">
        <f t="shared" si="59"/>
        <v>138.352</v>
      </c>
      <c r="DG81" s="81">
        <f t="shared" si="60"/>
        <v>-24</v>
      </c>
      <c r="DH81" s="81">
        <f t="shared" si="61"/>
        <v>0</v>
      </c>
      <c r="DI81" s="81">
        <f t="shared" si="62"/>
        <v>0</v>
      </c>
      <c r="DJ81" s="81">
        <f t="shared" si="63"/>
        <v>-114.352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-34</v>
      </c>
      <c r="D82" s="82">
        <v>0</v>
      </c>
      <c r="E82" s="82">
        <v>0</v>
      </c>
      <c r="F82" s="82">
        <v>-124.717</v>
      </c>
      <c r="G82" s="82">
        <v>-158.71700000000001</v>
      </c>
      <c r="H82" s="76"/>
      <c r="I82" s="31">
        <v>80</v>
      </c>
      <c r="J82" s="82">
        <v>34</v>
      </c>
      <c r="K82" s="82">
        <v>0</v>
      </c>
      <c r="L82" s="82">
        <v>0</v>
      </c>
      <c r="M82" s="82">
        <v>0</v>
      </c>
      <c r="N82" s="82">
        <v>34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124.717</v>
      </c>
      <c r="AF82" s="82">
        <v>0</v>
      </c>
      <c r="AG82" s="82">
        <v>0</v>
      </c>
      <c r="AH82" s="82">
        <v>0</v>
      </c>
      <c r="AI82" s="82">
        <v>124.717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34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-34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124.717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-124.717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340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340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1247.17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1247.17</v>
      </c>
      <c r="DF82" s="81">
        <f t="shared" si="59"/>
        <v>158.71699999999998</v>
      </c>
      <c r="DG82" s="81">
        <f t="shared" si="60"/>
        <v>-34</v>
      </c>
      <c r="DH82" s="81">
        <f t="shared" si="61"/>
        <v>0</v>
      </c>
      <c r="DI82" s="81">
        <f t="shared" si="62"/>
        <v>0</v>
      </c>
      <c r="DJ82" s="81">
        <f t="shared" si="63"/>
        <v>-124.717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-49</v>
      </c>
      <c r="D83" s="82">
        <v>0</v>
      </c>
      <c r="E83" s="82">
        <v>0</v>
      </c>
      <c r="F83" s="82">
        <v>0</v>
      </c>
      <c r="G83" s="82">
        <v>-49</v>
      </c>
      <c r="H83" s="76"/>
      <c r="I83" s="31">
        <v>81</v>
      </c>
      <c r="J83" s="82">
        <v>49</v>
      </c>
      <c r="K83" s="82">
        <v>0</v>
      </c>
      <c r="L83" s="82">
        <v>0</v>
      </c>
      <c r="M83" s="82">
        <v>0</v>
      </c>
      <c r="N83" s="82">
        <v>49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49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-49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490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490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49</v>
      </c>
      <c r="DG83" s="81">
        <f t="shared" si="60"/>
        <v>-49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-40</v>
      </c>
      <c r="D84" s="82">
        <v>0</v>
      </c>
      <c r="E84" s="82">
        <v>0</v>
      </c>
      <c r="F84" s="82">
        <v>0</v>
      </c>
      <c r="G84" s="82">
        <v>-40</v>
      </c>
      <c r="H84" s="76"/>
      <c r="I84" s="31">
        <v>82</v>
      </c>
      <c r="J84" s="82">
        <v>40</v>
      </c>
      <c r="K84" s="82">
        <v>0</v>
      </c>
      <c r="L84" s="82">
        <v>0</v>
      </c>
      <c r="M84" s="82">
        <v>0</v>
      </c>
      <c r="N84" s="82">
        <v>40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40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-40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400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400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40</v>
      </c>
      <c r="DG84" s="81">
        <f t="shared" si="60"/>
        <v>-40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-56</v>
      </c>
      <c r="D85" s="82">
        <v>0</v>
      </c>
      <c r="E85" s="82">
        <v>0</v>
      </c>
      <c r="F85" s="82">
        <v>0</v>
      </c>
      <c r="G85" s="82">
        <v>-56</v>
      </c>
      <c r="H85" s="76"/>
      <c r="I85" s="31">
        <v>83</v>
      </c>
      <c r="J85" s="82">
        <v>56</v>
      </c>
      <c r="K85" s="82">
        <v>0</v>
      </c>
      <c r="L85" s="82">
        <v>0</v>
      </c>
      <c r="M85" s="82">
        <v>0</v>
      </c>
      <c r="N85" s="82">
        <v>56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56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-56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560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560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56</v>
      </c>
      <c r="DG85" s="81">
        <f t="shared" si="60"/>
        <v>-56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-71</v>
      </c>
      <c r="D86" s="82">
        <v>0</v>
      </c>
      <c r="E86" s="82">
        <v>0</v>
      </c>
      <c r="F86" s="82">
        <v>0</v>
      </c>
      <c r="G86" s="82">
        <v>-71</v>
      </c>
      <c r="H86" s="76"/>
      <c r="I86" s="31">
        <v>84</v>
      </c>
      <c r="J86" s="82">
        <v>71</v>
      </c>
      <c r="K86" s="82">
        <v>0</v>
      </c>
      <c r="L86" s="82">
        <v>0</v>
      </c>
      <c r="M86" s="82">
        <v>0</v>
      </c>
      <c r="N86" s="82">
        <v>71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71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-71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710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710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71</v>
      </c>
      <c r="DG86" s="81">
        <f t="shared" si="60"/>
        <v>-71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-114</v>
      </c>
      <c r="D87" s="82">
        <v>0</v>
      </c>
      <c r="E87" s="82">
        <v>0</v>
      </c>
      <c r="F87" s="82">
        <v>0</v>
      </c>
      <c r="G87" s="82">
        <v>-114</v>
      </c>
      <c r="H87" s="76"/>
      <c r="I87" s="31">
        <v>85</v>
      </c>
      <c r="J87" s="82">
        <v>114</v>
      </c>
      <c r="K87" s="82">
        <v>0</v>
      </c>
      <c r="L87" s="82">
        <v>0</v>
      </c>
      <c r="M87" s="82">
        <v>0</v>
      </c>
      <c r="N87" s="82">
        <v>114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114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-114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1140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1140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114</v>
      </c>
      <c r="DG87" s="81">
        <f t="shared" si="60"/>
        <v>-114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-129</v>
      </c>
      <c r="D88" s="82">
        <v>0</v>
      </c>
      <c r="E88" s="82">
        <v>0</v>
      </c>
      <c r="F88" s="82">
        <v>0</v>
      </c>
      <c r="G88" s="82">
        <v>-129</v>
      </c>
      <c r="H88" s="76"/>
      <c r="I88" s="31">
        <v>86</v>
      </c>
      <c r="J88" s="82">
        <v>129</v>
      </c>
      <c r="K88" s="82">
        <v>0</v>
      </c>
      <c r="L88" s="82">
        <v>0</v>
      </c>
      <c r="M88" s="82">
        <v>0</v>
      </c>
      <c r="N88" s="82">
        <v>129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129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-129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1290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1290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129</v>
      </c>
      <c r="DG88" s="81">
        <f t="shared" si="60"/>
        <v>-129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-139</v>
      </c>
      <c r="D89" s="82">
        <v>0</v>
      </c>
      <c r="E89" s="82">
        <v>0</v>
      </c>
      <c r="F89" s="82">
        <v>0</v>
      </c>
      <c r="G89" s="82">
        <v>-139</v>
      </c>
      <c r="H89" s="76"/>
      <c r="I89" s="31">
        <v>87</v>
      </c>
      <c r="J89" s="82">
        <v>139</v>
      </c>
      <c r="K89" s="82">
        <v>0</v>
      </c>
      <c r="L89" s="82">
        <v>0</v>
      </c>
      <c r="M89" s="82">
        <v>0</v>
      </c>
      <c r="N89" s="82">
        <v>139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139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-139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1390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1390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139</v>
      </c>
      <c r="DG89" s="81">
        <f t="shared" si="60"/>
        <v>-139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-154</v>
      </c>
      <c r="D90" s="82">
        <v>0</v>
      </c>
      <c r="E90" s="82">
        <v>0</v>
      </c>
      <c r="F90" s="82">
        <v>0</v>
      </c>
      <c r="G90" s="82">
        <v>-154</v>
      </c>
      <c r="H90" s="76"/>
      <c r="I90" s="31">
        <v>88</v>
      </c>
      <c r="J90" s="82">
        <v>154</v>
      </c>
      <c r="K90" s="82">
        <v>0</v>
      </c>
      <c r="L90" s="82">
        <v>0</v>
      </c>
      <c r="M90" s="82">
        <v>0</v>
      </c>
      <c r="N90" s="82">
        <v>154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154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-154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1540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1540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154</v>
      </c>
      <c r="DG90" s="81">
        <f t="shared" si="60"/>
        <v>-154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-142</v>
      </c>
      <c r="D91" s="82">
        <v>0</v>
      </c>
      <c r="E91" s="82">
        <v>0</v>
      </c>
      <c r="F91" s="82">
        <v>0</v>
      </c>
      <c r="G91" s="82">
        <v>-142</v>
      </c>
      <c r="H91" s="76"/>
      <c r="I91" s="31">
        <v>89</v>
      </c>
      <c r="J91" s="82">
        <v>142</v>
      </c>
      <c r="K91" s="82">
        <v>0</v>
      </c>
      <c r="L91" s="82">
        <v>0</v>
      </c>
      <c r="M91" s="82">
        <v>0</v>
      </c>
      <c r="N91" s="82">
        <v>142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142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-142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1420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1420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142</v>
      </c>
      <c r="DG91" s="81">
        <f t="shared" si="60"/>
        <v>-142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-162</v>
      </c>
      <c r="D92" s="82">
        <v>0</v>
      </c>
      <c r="E92" s="82">
        <v>0</v>
      </c>
      <c r="F92" s="82">
        <v>0</v>
      </c>
      <c r="G92" s="82">
        <v>-162</v>
      </c>
      <c r="H92" s="76"/>
      <c r="I92" s="31">
        <v>90</v>
      </c>
      <c r="J92" s="82">
        <v>162</v>
      </c>
      <c r="K92" s="82">
        <v>0</v>
      </c>
      <c r="L92" s="82">
        <v>0</v>
      </c>
      <c r="M92" s="82">
        <v>0</v>
      </c>
      <c r="N92" s="82">
        <v>162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162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-162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1620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1620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162</v>
      </c>
      <c r="DG92" s="81">
        <f t="shared" si="60"/>
        <v>-162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-132</v>
      </c>
      <c r="D93" s="82">
        <v>0</v>
      </c>
      <c r="E93" s="82">
        <v>0</v>
      </c>
      <c r="F93" s="82">
        <v>0</v>
      </c>
      <c r="G93" s="82">
        <v>-132</v>
      </c>
      <c r="H93" s="76"/>
      <c r="I93" s="31">
        <v>91</v>
      </c>
      <c r="J93" s="82">
        <v>132</v>
      </c>
      <c r="K93" s="82">
        <v>0</v>
      </c>
      <c r="L93" s="82">
        <v>0</v>
      </c>
      <c r="M93" s="82">
        <v>0</v>
      </c>
      <c r="N93" s="82">
        <v>132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132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-132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1320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1320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132</v>
      </c>
      <c r="DG93" s="81">
        <f t="shared" si="60"/>
        <v>-132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-101</v>
      </c>
      <c r="D94" s="82">
        <v>0</v>
      </c>
      <c r="E94" s="82">
        <v>0</v>
      </c>
      <c r="F94" s="82">
        <v>0</v>
      </c>
      <c r="G94" s="82">
        <v>-101</v>
      </c>
      <c r="H94" s="76"/>
      <c r="I94" s="31">
        <v>92</v>
      </c>
      <c r="J94" s="82">
        <v>101</v>
      </c>
      <c r="K94" s="82">
        <v>0</v>
      </c>
      <c r="L94" s="82">
        <v>0</v>
      </c>
      <c r="M94" s="82">
        <v>0</v>
      </c>
      <c r="N94" s="82">
        <v>101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101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-101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1010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1010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101</v>
      </c>
      <c r="DG94" s="81">
        <f t="shared" si="60"/>
        <v>-101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-13</v>
      </c>
      <c r="D95" s="82">
        <v>0</v>
      </c>
      <c r="E95" s="82">
        <v>0</v>
      </c>
      <c r="F95" s="82">
        <v>0</v>
      </c>
      <c r="G95" s="82">
        <v>-13</v>
      </c>
      <c r="H95" s="76"/>
      <c r="I95" s="31">
        <v>93</v>
      </c>
      <c r="J95" s="82">
        <v>13</v>
      </c>
      <c r="K95" s="82">
        <v>0</v>
      </c>
      <c r="L95" s="82">
        <v>0</v>
      </c>
      <c r="M95" s="82">
        <v>0</v>
      </c>
      <c r="N95" s="82">
        <v>13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13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-13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130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130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13</v>
      </c>
      <c r="DG95" s="81">
        <f t="shared" si="60"/>
        <v>-13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0.58617449999999993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-0.58617449999999993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0.31893500000000008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-0.31893500000000008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0.58617450000000004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0.58617450000000004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0.31893500000000002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0.31893500000000002</v>
      </c>
      <c r="DE99" s="86"/>
      <c r="DF99" s="81">
        <f t="shared" si="59"/>
        <v>0.90510950000000001</v>
      </c>
      <c r="DG99" s="81">
        <f t="shared" si="60"/>
        <v>-0.58617449999999993</v>
      </c>
      <c r="DH99" s="81">
        <f t="shared" si="61"/>
        <v>0</v>
      </c>
      <c r="DI99" s="81">
        <f t="shared" si="62"/>
        <v>0</v>
      </c>
      <c r="DJ99" s="81">
        <f t="shared" si="63"/>
        <v>-0.31893500000000008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436</v>
      </c>
      <c r="H3" s="174">
        <f t="shared" ref="H3:H66" ca="1" si="2">INDIRECT("ISGS_Delhi_pp!" &amp; $V$3 &amp; X3)</f>
        <v>420.95800000000003</v>
      </c>
      <c r="I3" s="178">
        <f ca="1">INDIRECT("BRPL_EOD!" &amp; $V$3 &amp; X3)</f>
        <v>330.2</v>
      </c>
      <c r="J3" s="176">
        <f ca="1">INDIRECT("BYPL_EOD!" &amp; $V$3 &amp; X3)</f>
        <v>85.93</v>
      </c>
      <c r="K3" s="176">
        <f ca="1">INDIRECT("TPDDL_EOD!" &amp; $V$3 &amp; X3)</f>
        <v>4.83</v>
      </c>
      <c r="L3" s="176">
        <f ca="1">INDIRECT("NDMC_EOD!" &amp; $V$3 &amp; X3)</f>
        <v>0</v>
      </c>
      <c r="M3" s="177">
        <f ca="1">SUM(I3:L3)</f>
        <v>420.96</v>
      </c>
      <c r="N3" s="175">
        <f ca="1">INDIRECT("BRPL_ISGS_exbus!" &amp; $V$3 &amp; X3)</f>
        <v>330.19843120486507</v>
      </c>
      <c r="O3" s="176">
        <f ca="1">INDIRECT("BYPL_ISGS_exbus!" &amp; $V$3 &amp; X3)</f>
        <v>85.929591742683414</v>
      </c>
      <c r="P3" s="176">
        <f ca="1">INDIRECT("TPDDL_ISGS_exbus!" &amp; $V$3 &amp; X3)</f>
        <v>4.8299770524515395</v>
      </c>
      <c r="Q3" s="176">
        <f ca="1">INDIRECT("NDMC_ISGS_exbus!" &amp; $V$3 &amp; X3)</f>
        <v>0</v>
      </c>
      <c r="R3" s="177">
        <f ca="1">SUM(N3:Q3)</f>
        <v>420.95800000000008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414</v>
      </c>
      <c r="H4" s="182">
        <f t="shared" ca="1" si="2"/>
        <v>399.71699999999998</v>
      </c>
      <c r="I4" s="183">
        <f t="shared" ref="I4:I67" ca="1" si="5">INDIRECT("BRPL_EOD!" &amp; $V$3 &amp; X4)</f>
        <v>308.95999999999998</v>
      </c>
      <c r="J4" s="180">
        <f t="shared" ref="J4:J67" ca="1" si="6">INDIRECT("BYPL_EOD!" &amp; $V$3 &amp; X4)</f>
        <v>85.93</v>
      </c>
      <c r="K4" s="180">
        <f t="shared" ref="K4:K67" ca="1" si="7">INDIRECT("TPDDL_EOD!" &amp; $V$3 &amp; X4)</f>
        <v>4.83</v>
      </c>
      <c r="L4" s="180">
        <f t="shared" ref="L4:L67" ca="1" si="8">INDIRECT("NDMC_EOD!" &amp; $V$3 &amp; X4)</f>
        <v>0</v>
      </c>
      <c r="M4" s="181">
        <f t="shared" ref="M4:M67" ca="1" si="9">SUM(I4:L4)</f>
        <v>399.71999999999997</v>
      </c>
      <c r="N4" s="179">
        <f t="shared" ref="N4:N67" ca="1" si="10">INDIRECT("BRPL_ISGS_exbus!" &amp; $V$3 &amp; X4)</f>
        <v>308.95768117682377</v>
      </c>
      <c r="O4" s="180">
        <f t="shared" ref="O4:O67" ca="1" si="11">INDIRECT("BYPL_ISGS_exbus!" &amp; $V$3 &amp; X4)</f>
        <v>85.929355073551491</v>
      </c>
      <c r="P4" s="180">
        <f t="shared" ref="P4:P67" ca="1" si="12">INDIRECT("TPDDL_ISGS_exbus!" &amp; $V$3 &amp; X4)</f>
        <v>4.8299637496247376</v>
      </c>
      <c r="Q4" s="180">
        <f t="shared" ref="Q4:Q67" ca="1" si="13">INDIRECT("NDMC_ISGS_exbus!" &amp; $V$3 &amp; X4)</f>
        <v>0</v>
      </c>
      <c r="R4" s="181">
        <f t="shared" ref="R4:R67" ca="1" si="14">SUM(N4:Q4)</f>
        <v>399.71699999999998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374.05</v>
      </c>
      <c r="H5" s="182">
        <f t="shared" ca="1" si="2"/>
        <v>361.14527500000003</v>
      </c>
      <c r="I5" s="183">
        <f t="shared" ca="1" si="5"/>
        <v>270.39</v>
      </c>
      <c r="J5" s="180">
        <f t="shared" ca="1" si="6"/>
        <v>85.93</v>
      </c>
      <c r="K5" s="180">
        <f t="shared" ca="1" si="7"/>
        <v>4.83</v>
      </c>
      <c r="L5" s="180">
        <f t="shared" ca="1" si="8"/>
        <v>0</v>
      </c>
      <c r="M5" s="181">
        <f t="shared" ca="1" si="9"/>
        <v>361.15</v>
      </c>
      <c r="N5" s="179">
        <f t="shared" ca="1" si="10"/>
        <v>270.38646243181506</v>
      </c>
      <c r="O5" s="180">
        <f t="shared" ca="1" si="11"/>
        <v>85.928875760072017</v>
      </c>
      <c r="P5" s="180">
        <f t="shared" ca="1" si="12"/>
        <v>4.829936808112973</v>
      </c>
      <c r="Q5" s="180">
        <f t="shared" ca="1" si="13"/>
        <v>0</v>
      </c>
      <c r="R5" s="181">
        <f t="shared" ca="1" si="14"/>
        <v>361.14527500000003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374.05</v>
      </c>
      <c r="H6" s="182">
        <f t="shared" ca="1" si="2"/>
        <v>361.14527500000003</v>
      </c>
      <c r="I6" s="183">
        <f t="shared" ca="1" si="5"/>
        <v>270.39</v>
      </c>
      <c r="J6" s="180">
        <f t="shared" ca="1" si="6"/>
        <v>85.93</v>
      </c>
      <c r="K6" s="180">
        <f t="shared" ca="1" si="7"/>
        <v>4.83</v>
      </c>
      <c r="L6" s="180">
        <f t="shared" ca="1" si="8"/>
        <v>0</v>
      </c>
      <c r="M6" s="181">
        <f t="shared" ca="1" si="9"/>
        <v>361.15</v>
      </c>
      <c r="N6" s="179">
        <f t="shared" ca="1" si="10"/>
        <v>270.38646243181506</v>
      </c>
      <c r="O6" s="180">
        <f t="shared" ca="1" si="11"/>
        <v>85.928875760072017</v>
      </c>
      <c r="P6" s="180">
        <f t="shared" ca="1" si="12"/>
        <v>4.829936808112973</v>
      </c>
      <c r="Q6" s="180">
        <f t="shared" ca="1" si="13"/>
        <v>0</v>
      </c>
      <c r="R6" s="181">
        <f t="shared" ca="1" si="14"/>
        <v>361.14527500000003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374.05</v>
      </c>
      <c r="H7" s="182">
        <f t="shared" ca="1" si="2"/>
        <v>361.14527500000003</v>
      </c>
      <c r="I7" s="183">
        <f t="shared" ca="1" si="5"/>
        <v>270.39</v>
      </c>
      <c r="J7" s="180">
        <f t="shared" ca="1" si="6"/>
        <v>85.93</v>
      </c>
      <c r="K7" s="180">
        <f t="shared" ca="1" si="7"/>
        <v>4.83</v>
      </c>
      <c r="L7" s="180">
        <f t="shared" ca="1" si="8"/>
        <v>0</v>
      </c>
      <c r="M7" s="181">
        <f t="shared" ca="1" si="9"/>
        <v>361.15</v>
      </c>
      <c r="N7" s="179">
        <f t="shared" ca="1" si="10"/>
        <v>270.38646243181506</v>
      </c>
      <c r="O7" s="180">
        <f t="shared" ca="1" si="11"/>
        <v>85.928875760072017</v>
      </c>
      <c r="P7" s="180">
        <f t="shared" ca="1" si="12"/>
        <v>4.829936808112973</v>
      </c>
      <c r="Q7" s="180">
        <f t="shared" ca="1" si="13"/>
        <v>0</v>
      </c>
      <c r="R7" s="181">
        <f t="shared" ca="1" si="14"/>
        <v>361.14527500000003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374.05</v>
      </c>
      <c r="H8" s="182">
        <f t="shared" ca="1" si="2"/>
        <v>361.14527500000003</v>
      </c>
      <c r="I8" s="183">
        <f t="shared" ca="1" si="5"/>
        <v>270.39</v>
      </c>
      <c r="J8" s="180">
        <f t="shared" ca="1" si="6"/>
        <v>85.93</v>
      </c>
      <c r="K8" s="180">
        <f t="shared" ca="1" si="7"/>
        <v>4.83</v>
      </c>
      <c r="L8" s="180">
        <f t="shared" ca="1" si="8"/>
        <v>0</v>
      </c>
      <c r="M8" s="181">
        <f t="shared" ca="1" si="9"/>
        <v>361.15</v>
      </c>
      <c r="N8" s="179">
        <f t="shared" ca="1" si="10"/>
        <v>270.38646243181506</v>
      </c>
      <c r="O8" s="180">
        <f t="shared" ca="1" si="11"/>
        <v>85.928875760072017</v>
      </c>
      <c r="P8" s="180">
        <f t="shared" ca="1" si="12"/>
        <v>4.829936808112973</v>
      </c>
      <c r="Q8" s="180">
        <f t="shared" ca="1" si="13"/>
        <v>0</v>
      </c>
      <c r="R8" s="181">
        <f t="shared" ca="1" si="14"/>
        <v>361.14527500000003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374.05</v>
      </c>
      <c r="H9" s="182">
        <f t="shared" ca="1" si="2"/>
        <v>361.14527500000003</v>
      </c>
      <c r="I9" s="183">
        <f t="shared" ca="1" si="5"/>
        <v>270.39</v>
      </c>
      <c r="J9" s="180">
        <f t="shared" ca="1" si="6"/>
        <v>85.93</v>
      </c>
      <c r="K9" s="180">
        <f t="shared" ca="1" si="7"/>
        <v>4.83</v>
      </c>
      <c r="L9" s="180">
        <f t="shared" ca="1" si="8"/>
        <v>0</v>
      </c>
      <c r="M9" s="181">
        <f t="shared" ca="1" si="9"/>
        <v>361.15</v>
      </c>
      <c r="N9" s="179">
        <f t="shared" ca="1" si="10"/>
        <v>270.38646243181506</v>
      </c>
      <c r="O9" s="180">
        <f t="shared" ca="1" si="11"/>
        <v>85.928875760072017</v>
      </c>
      <c r="P9" s="180">
        <f t="shared" ca="1" si="12"/>
        <v>4.829936808112973</v>
      </c>
      <c r="Q9" s="180">
        <f t="shared" ca="1" si="13"/>
        <v>0</v>
      </c>
      <c r="R9" s="181">
        <f t="shared" ca="1" si="14"/>
        <v>361.14527500000003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374.05</v>
      </c>
      <c r="H10" s="182">
        <f t="shared" ca="1" si="2"/>
        <v>361.14527500000003</v>
      </c>
      <c r="I10" s="183">
        <f t="shared" ca="1" si="5"/>
        <v>270.39</v>
      </c>
      <c r="J10" s="180">
        <f t="shared" ca="1" si="6"/>
        <v>85.93</v>
      </c>
      <c r="K10" s="180">
        <f t="shared" ca="1" si="7"/>
        <v>4.83</v>
      </c>
      <c r="L10" s="180">
        <f t="shared" ca="1" si="8"/>
        <v>0</v>
      </c>
      <c r="M10" s="181">
        <f t="shared" ca="1" si="9"/>
        <v>361.15</v>
      </c>
      <c r="N10" s="179">
        <f t="shared" ca="1" si="10"/>
        <v>270.38646243181506</v>
      </c>
      <c r="O10" s="180">
        <f t="shared" ca="1" si="11"/>
        <v>85.928875760072017</v>
      </c>
      <c r="P10" s="180">
        <f t="shared" ca="1" si="12"/>
        <v>4.829936808112973</v>
      </c>
      <c r="Q10" s="180">
        <f t="shared" ca="1" si="13"/>
        <v>0</v>
      </c>
      <c r="R10" s="181">
        <f t="shared" ca="1" si="14"/>
        <v>361.14527500000003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374.05</v>
      </c>
      <c r="H11" s="182">
        <f t="shared" ca="1" si="2"/>
        <v>361.14527500000003</v>
      </c>
      <c r="I11" s="183">
        <f t="shared" ca="1" si="5"/>
        <v>270.39</v>
      </c>
      <c r="J11" s="180">
        <f t="shared" ca="1" si="6"/>
        <v>85.93</v>
      </c>
      <c r="K11" s="180">
        <f t="shared" ca="1" si="7"/>
        <v>4.83</v>
      </c>
      <c r="L11" s="180">
        <f t="shared" ca="1" si="8"/>
        <v>0</v>
      </c>
      <c r="M11" s="181">
        <f t="shared" ca="1" si="9"/>
        <v>361.15</v>
      </c>
      <c r="N11" s="179">
        <f t="shared" ca="1" si="10"/>
        <v>270.38646243181506</v>
      </c>
      <c r="O11" s="180">
        <f t="shared" ca="1" si="11"/>
        <v>85.928875760072017</v>
      </c>
      <c r="P11" s="180">
        <f t="shared" ca="1" si="12"/>
        <v>4.829936808112973</v>
      </c>
      <c r="Q11" s="180">
        <f t="shared" ca="1" si="13"/>
        <v>0</v>
      </c>
      <c r="R11" s="181">
        <f t="shared" ca="1" si="14"/>
        <v>361.14527500000003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374.05</v>
      </c>
      <c r="H12" s="182">
        <f t="shared" ca="1" si="2"/>
        <v>361.14527500000003</v>
      </c>
      <c r="I12" s="183">
        <f t="shared" ca="1" si="5"/>
        <v>270.39</v>
      </c>
      <c r="J12" s="180">
        <f t="shared" ca="1" si="6"/>
        <v>85.93</v>
      </c>
      <c r="K12" s="180">
        <f t="shared" ca="1" si="7"/>
        <v>4.83</v>
      </c>
      <c r="L12" s="180">
        <f t="shared" ca="1" si="8"/>
        <v>0</v>
      </c>
      <c r="M12" s="181">
        <f t="shared" ca="1" si="9"/>
        <v>361.15</v>
      </c>
      <c r="N12" s="179">
        <f t="shared" ca="1" si="10"/>
        <v>270.38646243181506</v>
      </c>
      <c r="O12" s="180">
        <f t="shared" ca="1" si="11"/>
        <v>85.928875760072017</v>
      </c>
      <c r="P12" s="180">
        <f t="shared" ca="1" si="12"/>
        <v>4.829936808112973</v>
      </c>
      <c r="Q12" s="180">
        <f t="shared" ca="1" si="13"/>
        <v>0</v>
      </c>
      <c r="R12" s="181">
        <f t="shared" ca="1" si="14"/>
        <v>361.14527500000003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373.73</v>
      </c>
      <c r="H13" s="182">
        <f t="shared" ca="1" si="2"/>
        <v>360.83631500000001</v>
      </c>
      <c r="I13" s="183">
        <f t="shared" ca="1" si="5"/>
        <v>267.76</v>
      </c>
      <c r="J13" s="180">
        <f t="shared" ca="1" si="6"/>
        <v>88.13</v>
      </c>
      <c r="K13" s="180">
        <f t="shared" ca="1" si="7"/>
        <v>4.95</v>
      </c>
      <c r="L13" s="180">
        <f t="shared" ca="1" si="8"/>
        <v>0</v>
      </c>
      <c r="M13" s="181">
        <f t="shared" ca="1" si="9"/>
        <v>360.84</v>
      </c>
      <c r="N13" s="179">
        <f t="shared" ca="1" si="10"/>
        <v>267.75726555925064</v>
      </c>
      <c r="O13" s="180">
        <f t="shared" ca="1" si="11"/>
        <v>88.129099991547506</v>
      </c>
      <c r="P13" s="180">
        <f t="shared" ca="1" si="12"/>
        <v>4.9499494492018634</v>
      </c>
      <c r="Q13" s="180">
        <f t="shared" ca="1" si="13"/>
        <v>0</v>
      </c>
      <c r="R13" s="181">
        <f t="shared" ca="1" si="14"/>
        <v>360.83631500000001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373.73</v>
      </c>
      <c r="H14" s="182">
        <f t="shared" ca="1" si="2"/>
        <v>360.83631500000001</v>
      </c>
      <c r="I14" s="183">
        <f t="shared" ca="1" si="5"/>
        <v>267.76</v>
      </c>
      <c r="J14" s="180">
        <f t="shared" ca="1" si="6"/>
        <v>88.13</v>
      </c>
      <c r="K14" s="180">
        <f t="shared" ca="1" si="7"/>
        <v>4.95</v>
      </c>
      <c r="L14" s="180">
        <f t="shared" ca="1" si="8"/>
        <v>0</v>
      </c>
      <c r="M14" s="181">
        <f t="shared" ca="1" si="9"/>
        <v>360.84</v>
      </c>
      <c r="N14" s="179">
        <f t="shared" ca="1" si="10"/>
        <v>267.75726555925064</v>
      </c>
      <c r="O14" s="180">
        <f t="shared" ca="1" si="11"/>
        <v>88.129099991547506</v>
      </c>
      <c r="P14" s="180">
        <f t="shared" ca="1" si="12"/>
        <v>4.9499494492018634</v>
      </c>
      <c r="Q14" s="180">
        <f t="shared" ca="1" si="13"/>
        <v>0</v>
      </c>
      <c r="R14" s="181">
        <f t="shared" ca="1" si="14"/>
        <v>360.83631500000001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373.73</v>
      </c>
      <c r="H15" s="182">
        <f t="shared" ca="1" si="2"/>
        <v>360.83631500000001</v>
      </c>
      <c r="I15" s="183">
        <f t="shared" ca="1" si="5"/>
        <v>269.86</v>
      </c>
      <c r="J15" s="180">
        <f t="shared" ca="1" si="6"/>
        <v>86.14</v>
      </c>
      <c r="K15" s="180">
        <f t="shared" ca="1" si="7"/>
        <v>4.84</v>
      </c>
      <c r="L15" s="180">
        <f t="shared" ca="1" si="8"/>
        <v>0</v>
      </c>
      <c r="M15" s="181">
        <f t="shared" ca="1" si="9"/>
        <v>360.84</v>
      </c>
      <c r="N15" s="179">
        <f t="shared" ca="1" si="10"/>
        <v>269.85724411345751</v>
      </c>
      <c r="O15" s="180">
        <f t="shared" ca="1" si="11"/>
        <v>86.139120313989594</v>
      </c>
      <c r="P15" s="180">
        <f t="shared" ca="1" si="12"/>
        <v>4.8399505725529322</v>
      </c>
      <c r="Q15" s="180">
        <f t="shared" ca="1" si="13"/>
        <v>0</v>
      </c>
      <c r="R15" s="181">
        <f t="shared" ca="1" si="14"/>
        <v>360.83631500000007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373.73</v>
      </c>
      <c r="H16" s="182">
        <f t="shared" ca="1" si="2"/>
        <v>360.83631500000001</v>
      </c>
      <c r="I16" s="183">
        <f t="shared" ca="1" si="5"/>
        <v>269.86</v>
      </c>
      <c r="J16" s="180">
        <f t="shared" ca="1" si="6"/>
        <v>86.14</v>
      </c>
      <c r="K16" s="180">
        <f t="shared" ca="1" si="7"/>
        <v>4.84</v>
      </c>
      <c r="L16" s="180">
        <f t="shared" ca="1" si="8"/>
        <v>0</v>
      </c>
      <c r="M16" s="181">
        <f t="shared" ca="1" si="9"/>
        <v>360.84</v>
      </c>
      <c r="N16" s="179">
        <f t="shared" ca="1" si="10"/>
        <v>269.85724411345751</v>
      </c>
      <c r="O16" s="180">
        <f t="shared" ca="1" si="11"/>
        <v>86.139120313989594</v>
      </c>
      <c r="P16" s="180">
        <f t="shared" ca="1" si="12"/>
        <v>4.8399505725529322</v>
      </c>
      <c r="Q16" s="180">
        <f t="shared" ca="1" si="13"/>
        <v>0</v>
      </c>
      <c r="R16" s="181">
        <f t="shared" ca="1" si="14"/>
        <v>360.83631500000007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373.73</v>
      </c>
      <c r="H17" s="182">
        <f t="shared" ca="1" si="2"/>
        <v>360.83631500000001</v>
      </c>
      <c r="I17" s="183">
        <f t="shared" ca="1" si="5"/>
        <v>269.86</v>
      </c>
      <c r="J17" s="180">
        <f t="shared" ca="1" si="6"/>
        <v>86.14</v>
      </c>
      <c r="K17" s="180">
        <f t="shared" ca="1" si="7"/>
        <v>4.84</v>
      </c>
      <c r="L17" s="180">
        <f t="shared" ca="1" si="8"/>
        <v>0</v>
      </c>
      <c r="M17" s="181">
        <f t="shared" ca="1" si="9"/>
        <v>360.84</v>
      </c>
      <c r="N17" s="179">
        <f t="shared" ca="1" si="10"/>
        <v>269.85724411345751</v>
      </c>
      <c r="O17" s="180">
        <f t="shared" ca="1" si="11"/>
        <v>86.139120313989594</v>
      </c>
      <c r="P17" s="180">
        <f t="shared" ca="1" si="12"/>
        <v>4.8399505725529322</v>
      </c>
      <c r="Q17" s="180">
        <f t="shared" ca="1" si="13"/>
        <v>0</v>
      </c>
      <c r="R17" s="181">
        <f t="shared" ca="1" si="14"/>
        <v>360.83631500000007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373.73</v>
      </c>
      <c r="H18" s="182">
        <f t="shared" ca="1" si="2"/>
        <v>360.83631500000001</v>
      </c>
      <c r="I18" s="183">
        <f t="shared" ca="1" si="5"/>
        <v>269.86</v>
      </c>
      <c r="J18" s="180">
        <f t="shared" ca="1" si="6"/>
        <v>86.14</v>
      </c>
      <c r="K18" s="180">
        <f t="shared" ca="1" si="7"/>
        <v>4.84</v>
      </c>
      <c r="L18" s="180">
        <f t="shared" ca="1" si="8"/>
        <v>0</v>
      </c>
      <c r="M18" s="181">
        <f t="shared" ca="1" si="9"/>
        <v>360.84</v>
      </c>
      <c r="N18" s="179">
        <f t="shared" ca="1" si="10"/>
        <v>269.85724411345751</v>
      </c>
      <c r="O18" s="180">
        <f t="shared" ca="1" si="11"/>
        <v>86.139120313989594</v>
      </c>
      <c r="P18" s="180">
        <f t="shared" ca="1" si="12"/>
        <v>4.8399505725529322</v>
      </c>
      <c r="Q18" s="180">
        <f t="shared" ca="1" si="13"/>
        <v>0</v>
      </c>
      <c r="R18" s="181">
        <f t="shared" ca="1" si="14"/>
        <v>360.83631500000007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373.73</v>
      </c>
      <c r="H19" s="182">
        <f t="shared" ca="1" si="2"/>
        <v>360.83631500000001</v>
      </c>
      <c r="I19" s="183">
        <f t="shared" ca="1" si="5"/>
        <v>269.86</v>
      </c>
      <c r="J19" s="180">
        <f t="shared" ca="1" si="6"/>
        <v>86.14</v>
      </c>
      <c r="K19" s="180">
        <f t="shared" ca="1" si="7"/>
        <v>4.84</v>
      </c>
      <c r="L19" s="180">
        <f t="shared" ca="1" si="8"/>
        <v>0</v>
      </c>
      <c r="M19" s="181">
        <f t="shared" ca="1" si="9"/>
        <v>360.84</v>
      </c>
      <c r="N19" s="179">
        <f t="shared" ca="1" si="10"/>
        <v>269.85724411345751</v>
      </c>
      <c r="O19" s="180">
        <f t="shared" ca="1" si="11"/>
        <v>86.139120313989594</v>
      </c>
      <c r="P19" s="180">
        <f t="shared" ca="1" si="12"/>
        <v>4.8399505725529322</v>
      </c>
      <c r="Q19" s="180">
        <f t="shared" ca="1" si="13"/>
        <v>0</v>
      </c>
      <c r="R19" s="181">
        <f t="shared" ca="1" si="14"/>
        <v>360.83631500000007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373.73</v>
      </c>
      <c r="H20" s="182">
        <f t="shared" ca="1" si="2"/>
        <v>360.83631500000001</v>
      </c>
      <c r="I20" s="183">
        <f t="shared" ca="1" si="5"/>
        <v>269.86</v>
      </c>
      <c r="J20" s="180">
        <f t="shared" ca="1" si="6"/>
        <v>86.14</v>
      </c>
      <c r="K20" s="180">
        <f t="shared" ca="1" si="7"/>
        <v>4.84</v>
      </c>
      <c r="L20" s="180">
        <f t="shared" ca="1" si="8"/>
        <v>0</v>
      </c>
      <c r="M20" s="181">
        <f t="shared" ca="1" si="9"/>
        <v>360.84</v>
      </c>
      <c r="N20" s="179">
        <f t="shared" ca="1" si="10"/>
        <v>269.85724411345751</v>
      </c>
      <c r="O20" s="180">
        <f t="shared" ca="1" si="11"/>
        <v>86.139120313989594</v>
      </c>
      <c r="P20" s="180">
        <f t="shared" ca="1" si="12"/>
        <v>4.8399505725529322</v>
      </c>
      <c r="Q20" s="180">
        <f t="shared" ca="1" si="13"/>
        <v>0</v>
      </c>
      <c r="R20" s="181">
        <f t="shared" ca="1" si="14"/>
        <v>360.83631500000007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373.85976299999999</v>
      </c>
      <c r="H21" s="182">
        <f t="shared" ca="1" si="2"/>
        <v>360.96160099999997</v>
      </c>
      <c r="I21" s="183">
        <f t="shared" ca="1" si="5"/>
        <v>278.33999999999997</v>
      </c>
      <c r="J21" s="180">
        <f t="shared" ca="1" si="6"/>
        <v>78.23</v>
      </c>
      <c r="K21" s="180">
        <f t="shared" ca="1" si="7"/>
        <v>4.3899999999999997</v>
      </c>
      <c r="L21" s="180">
        <f t="shared" ca="1" si="8"/>
        <v>0</v>
      </c>
      <c r="M21" s="181">
        <f t="shared" ca="1" si="9"/>
        <v>360.96</v>
      </c>
      <c r="N21" s="179">
        <f t="shared" ca="1" si="10"/>
        <v>278.34123454770611</v>
      </c>
      <c r="O21" s="180">
        <f t="shared" ca="1" si="11"/>
        <v>78.230346980912017</v>
      </c>
      <c r="P21" s="180">
        <f t="shared" ca="1" si="12"/>
        <v>4.3900194713818701</v>
      </c>
      <c r="Q21" s="180">
        <f t="shared" ca="1" si="13"/>
        <v>0</v>
      </c>
      <c r="R21" s="181">
        <f t="shared" ca="1" si="14"/>
        <v>360.96160100000003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406.55247100000003</v>
      </c>
      <c r="H22" s="182">
        <f t="shared" ca="1" si="2"/>
        <v>392.526411</v>
      </c>
      <c r="I22" s="183">
        <f t="shared" ca="1" si="5"/>
        <v>308.42</v>
      </c>
      <c r="J22" s="180">
        <f t="shared" ca="1" si="6"/>
        <v>79.64</v>
      </c>
      <c r="K22" s="180">
        <f t="shared" ca="1" si="7"/>
        <v>4.47</v>
      </c>
      <c r="L22" s="180">
        <f t="shared" ca="1" si="8"/>
        <v>0</v>
      </c>
      <c r="M22" s="181">
        <f t="shared" ca="1" si="9"/>
        <v>392.53000000000003</v>
      </c>
      <c r="N22" s="179">
        <f t="shared" ca="1" si="10"/>
        <v>308.41718003877412</v>
      </c>
      <c r="O22" s="180">
        <f t="shared" ca="1" si="11"/>
        <v>79.639271831554268</v>
      </c>
      <c r="P22" s="180">
        <f t="shared" ca="1" si="12"/>
        <v>4.4699591296716168</v>
      </c>
      <c r="Q22" s="180">
        <f t="shared" ca="1" si="13"/>
        <v>0</v>
      </c>
      <c r="R22" s="181">
        <f t="shared" ca="1" si="14"/>
        <v>392.526411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454.13</v>
      </c>
      <c r="H23" s="182">
        <f t="shared" ca="1" si="2"/>
        <v>438.462515</v>
      </c>
      <c r="I23" s="183">
        <f t="shared" ca="1" si="5"/>
        <v>347.7</v>
      </c>
      <c r="J23" s="180">
        <f t="shared" ca="1" si="6"/>
        <v>85.93</v>
      </c>
      <c r="K23" s="180">
        <f t="shared" ca="1" si="7"/>
        <v>4.83</v>
      </c>
      <c r="L23" s="180">
        <f t="shared" ca="1" si="8"/>
        <v>0</v>
      </c>
      <c r="M23" s="181">
        <f t="shared" ca="1" si="9"/>
        <v>438.46</v>
      </c>
      <c r="N23" s="179">
        <f t="shared" ca="1" si="10"/>
        <v>347.70199440199792</v>
      </c>
      <c r="O23" s="180">
        <f t="shared" ca="1" si="11"/>
        <v>85.930492893194369</v>
      </c>
      <c r="P23" s="180">
        <f t="shared" ca="1" si="12"/>
        <v>4.830027704807736</v>
      </c>
      <c r="Q23" s="180">
        <f t="shared" ca="1" si="13"/>
        <v>0</v>
      </c>
      <c r="R23" s="181">
        <f t="shared" ca="1" si="14"/>
        <v>438.462515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479.23</v>
      </c>
      <c r="H24" s="182">
        <f t="shared" ca="1" si="2"/>
        <v>462.69656500000002</v>
      </c>
      <c r="I24" s="183">
        <f t="shared" ca="1" si="5"/>
        <v>371.94</v>
      </c>
      <c r="J24" s="180">
        <f t="shared" ca="1" si="6"/>
        <v>85.93</v>
      </c>
      <c r="K24" s="180">
        <f t="shared" ca="1" si="7"/>
        <v>4.83</v>
      </c>
      <c r="L24" s="180">
        <f t="shared" ca="1" si="8"/>
        <v>0</v>
      </c>
      <c r="M24" s="181">
        <f t="shared" ca="1" si="9"/>
        <v>462.7</v>
      </c>
      <c r="N24" s="179">
        <f t="shared" ca="1" si="10"/>
        <v>371.93723878560627</v>
      </c>
      <c r="O24" s="180">
        <f t="shared" ca="1" si="11"/>
        <v>85.929362071428585</v>
      </c>
      <c r="P24" s="180">
        <f t="shared" ca="1" si="12"/>
        <v>4.8299641429652045</v>
      </c>
      <c r="Q24" s="180">
        <f t="shared" ca="1" si="13"/>
        <v>0</v>
      </c>
      <c r="R24" s="181">
        <f t="shared" ca="1" si="14"/>
        <v>462.69656500000008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501.44</v>
      </c>
      <c r="H25" s="182">
        <f t="shared" ca="1" si="2"/>
        <v>484.14031999999997</v>
      </c>
      <c r="I25" s="183">
        <f t="shared" ca="1" si="5"/>
        <v>393.38</v>
      </c>
      <c r="J25" s="180">
        <f t="shared" ca="1" si="6"/>
        <v>85.93</v>
      </c>
      <c r="K25" s="180">
        <f t="shared" ca="1" si="7"/>
        <v>4.83</v>
      </c>
      <c r="L25" s="180">
        <f t="shared" ca="1" si="8"/>
        <v>0</v>
      </c>
      <c r="M25" s="181">
        <f t="shared" ca="1" si="9"/>
        <v>484.14</v>
      </c>
      <c r="N25" s="179">
        <f t="shared" ca="1" si="10"/>
        <v>393.3802600107407</v>
      </c>
      <c r="O25" s="180">
        <f t="shared" ca="1" si="11"/>
        <v>85.930056796794318</v>
      </c>
      <c r="P25" s="180">
        <f t="shared" ca="1" si="12"/>
        <v>4.8300031924649893</v>
      </c>
      <c r="Q25" s="180">
        <f t="shared" ca="1" si="13"/>
        <v>0</v>
      </c>
      <c r="R25" s="181">
        <f t="shared" ca="1" si="14"/>
        <v>484.14031999999997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513.02</v>
      </c>
      <c r="H26" s="182">
        <f t="shared" ca="1" si="2"/>
        <v>495.32080999999999</v>
      </c>
      <c r="I26" s="183">
        <f t="shared" ca="1" si="5"/>
        <v>404.56</v>
      </c>
      <c r="J26" s="180">
        <f t="shared" ca="1" si="6"/>
        <v>85.93</v>
      </c>
      <c r="K26" s="180">
        <f t="shared" ca="1" si="7"/>
        <v>4.83</v>
      </c>
      <c r="L26" s="180">
        <f t="shared" ca="1" si="8"/>
        <v>0</v>
      </c>
      <c r="M26" s="181">
        <f t="shared" ca="1" si="9"/>
        <v>495.32</v>
      </c>
      <c r="N26" s="179">
        <f t="shared" ca="1" si="10"/>
        <v>404.56066157958492</v>
      </c>
      <c r="O26" s="180">
        <f t="shared" ca="1" si="11"/>
        <v>85.930140521884852</v>
      </c>
      <c r="P26" s="180">
        <f t="shared" ca="1" si="12"/>
        <v>4.8300078985302433</v>
      </c>
      <c r="Q26" s="180">
        <f t="shared" ca="1" si="13"/>
        <v>0</v>
      </c>
      <c r="R26" s="181">
        <f t="shared" ca="1" si="14"/>
        <v>495.32080999999999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552.61</v>
      </c>
      <c r="H27" s="182">
        <f t="shared" ca="1" si="2"/>
        <v>533.54495499999996</v>
      </c>
      <c r="I27" s="183">
        <f t="shared" ca="1" si="5"/>
        <v>442.78</v>
      </c>
      <c r="J27" s="180">
        <f t="shared" ca="1" si="6"/>
        <v>85.93</v>
      </c>
      <c r="K27" s="180">
        <f t="shared" ca="1" si="7"/>
        <v>4.83</v>
      </c>
      <c r="L27" s="180">
        <f t="shared" ca="1" si="8"/>
        <v>0</v>
      </c>
      <c r="M27" s="181">
        <f t="shared" ca="1" si="9"/>
        <v>533.54000000000008</v>
      </c>
      <c r="N27" s="179">
        <f t="shared" ca="1" si="10"/>
        <v>442.78411210949497</v>
      </c>
      <c r="O27" s="180">
        <f t="shared" ca="1" si="11"/>
        <v>85.930798034167992</v>
      </c>
      <c r="P27" s="180">
        <f t="shared" ca="1" si="12"/>
        <v>4.8300448563369187</v>
      </c>
      <c r="Q27" s="180">
        <f t="shared" ca="1" si="13"/>
        <v>0</v>
      </c>
      <c r="R27" s="181">
        <f t="shared" ca="1" si="14"/>
        <v>533.54495499999996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600.89949999999999</v>
      </c>
      <c r="H28" s="182">
        <f t="shared" ca="1" si="2"/>
        <v>580.16846699999996</v>
      </c>
      <c r="I28" s="183">
        <f t="shared" ca="1" si="5"/>
        <v>489.41</v>
      </c>
      <c r="J28" s="180">
        <f t="shared" ca="1" si="6"/>
        <v>85.93</v>
      </c>
      <c r="K28" s="180">
        <f t="shared" ca="1" si="7"/>
        <v>4.83</v>
      </c>
      <c r="L28" s="180">
        <f t="shared" ca="1" si="8"/>
        <v>0</v>
      </c>
      <c r="M28" s="181">
        <f t="shared" ca="1" si="9"/>
        <v>580.17000000000007</v>
      </c>
      <c r="N28" s="179">
        <f t="shared" ca="1" si="10"/>
        <v>489.4087068177775</v>
      </c>
      <c r="O28" s="180">
        <f t="shared" ca="1" si="11"/>
        <v>85.929772944671384</v>
      </c>
      <c r="P28" s="180">
        <f t="shared" ca="1" si="12"/>
        <v>4.8299872375510615</v>
      </c>
      <c r="Q28" s="180">
        <f t="shared" ca="1" si="13"/>
        <v>0</v>
      </c>
      <c r="R28" s="181">
        <f t="shared" ca="1" si="14"/>
        <v>580.16846699999996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600.89949999999999</v>
      </c>
      <c r="H29" s="182">
        <f t="shared" ca="1" si="2"/>
        <v>580.16846699999996</v>
      </c>
      <c r="I29" s="183">
        <f t="shared" ca="1" si="5"/>
        <v>489.41</v>
      </c>
      <c r="J29" s="180">
        <f t="shared" ca="1" si="6"/>
        <v>85.93</v>
      </c>
      <c r="K29" s="180">
        <f t="shared" ca="1" si="7"/>
        <v>4.83</v>
      </c>
      <c r="L29" s="180">
        <f t="shared" ca="1" si="8"/>
        <v>0</v>
      </c>
      <c r="M29" s="181">
        <f t="shared" ca="1" si="9"/>
        <v>580.17000000000007</v>
      </c>
      <c r="N29" s="179">
        <f t="shared" ca="1" si="10"/>
        <v>489.4087068177775</v>
      </c>
      <c r="O29" s="180">
        <f t="shared" ca="1" si="11"/>
        <v>85.929772944671384</v>
      </c>
      <c r="P29" s="180">
        <f t="shared" ca="1" si="12"/>
        <v>4.8299872375510615</v>
      </c>
      <c r="Q29" s="180">
        <f t="shared" ca="1" si="13"/>
        <v>0</v>
      </c>
      <c r="R29" s="181">
        <f t="shared" ca="1" si="14"/>
        <v>580.16846699999996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600.89949999999999</v>
      </c>
      <c r="H30" s="182">
        <f t="shared" ca="1" si="2"/>
        <v>580.16846699999996</v>
      </c>
      <c r="I30" s="183">
        <f t="shared" ca="1" si="5"/>
        <v>485.93</v>
      </c>
      <c r="J30" s="180">
        <f t="shared" ca="1" si="6"/>
        <v>85.32</v>
      </c>
      <c r="K30" s="180">
        <f t="shared" ca="1" si="7"/>
        <v>8.92</v>
      </c>
      <c r="L30" s="180">
        <f t="shared" ca="1" si="8"/>
        <v>0</v>
      </c>
      <c r="M30" s="181">
        <f t="shared" ca="1" si="9"/>
        <v>580.16999999999996</v>
      </c>
      <c r="N30" s="179">
        <f t="shared" ca="1" si="10"/>
        <v>485.92871601308241</v>
      </c>
      <c r="O30" s="180">
        <f t="shared" ca="1" si="11"/>
        <v>85.31977455649205</v>
      </c>
      <c r="P30" s="180">
        <f t="shared" ca="1" si="12"/>
        <v>8.9199764304255655</v>
      </c>
      <c r="Q30" s="180">
        <f t="shared" ca="1" si="13"/>
        <v>0</v>
      </c>
      <c r="R30" s="181">
        <f t="shared" ca="1" si="14"/>
        <v>580.16846699999996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605.20849999999996</v>
      </c>
      <c r="H31" s="182">
        <f t="shared" ca="1" si="2"/>
        <v>584.32880699999998</v>
      </c>
      <c r="I31" s="183">
        <f t="shared" ca="1" si="5"/>
        <v>489.41</v>
      </c>
      <c r="J31" s="180">
        <f t="shared" ca="1" si="6"/>
        <v>85.93</v>
      </c>
      <c r="K31" s="180">
        <f t="shared" ca="1" si="7"/>
        <v>8.99</v>
      </c>
      <c r="L31" s="180">
        <f t="shared" ca="1" si="8"/>
        <v>0</v>
      </c>
      <c r="M31" s="181">
        <f t="shared" ca="1" si="9"/>
        <v>584.33000000000004</v>
      </c>
      <c r="N31" s="179">
        <f t="shared" ca="1" si="10"/>
        <v>489.40900079384932</v>
      </c>
      <c r="O31" s="180">
        <f t="shared" ca="1" si="11"/>
        <v>85.929824560624994</v>
      </c>
      <c r="P31" s="180">
        <f t="shared" ca="1" si="12"/>
        <v>8.9899816455256438</v>
      </c>
      <c r="Q31" s="180">
        <f t="shared" ca="1" si="13"/>
        <v>0</v>
      </c>
      <c r="R31" s="181">
        <f t="shared" ca="1" si="14"/>
        <v>584.32880699999998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605.20849999999996</v>
      </c>
      <c r="H32" s="182">
        <f t="shared" ca="1" si="2"/>
        <v>584.32880699999998</v>
      </c>
      <c r="I32" s="183">
        <f t="shared" ca="1" si="5"/>
        <v>489.41</v>
      </c>
      <c r="J32" s="180">
        <f t="shared" ca="1" si="6"/>
        <v>85.93</v>
      </c>
      <c r="K32" s="180">
        <f t="shared" ca="1" si="7"/>
        <v>8.99</v>
      </c>
      <c r="L32" s="180">
        <f t="shared" ca="1" si="8"/>
        <v>0</v>
      </c>
      <c r="M32" s="181">
        <f t="shared" ca="1" si="9"/>
        <v>584.33000000000004</v>
      </c>
      <c r="N32" s="179">
        <f t="shared" ca="1" si="10"/>
        <v>489.40900079384932</v>
      </c>
      <c r="O32" s="180">
        <f t="shared" ca="1" si="11"/>
        <v>85.929824560624994</v>
      </c>
      <c r="P32" s="180">
        <f t="shared" ca="1" si="12"/>
        <v>8.9899816455256438</v>
      </c>
      <c r="Q32" s="180">
        <f t="shared" ca="1" si="13"/>
        <v>0</v>
      </c>
      <c r="R32" s="181">
        <f t="shared" ca="1" si="14"/>
        <v>584.32880699999998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605.20849999999996</v>
      </c>
      <c r="H33" s="182">
        <f t="shared" ca="1" si="2"/>
        <v>584.32880699999998</v>
      </c>
      <c r="I33" s="183">
        <f t="shared" ca="1" si="5"/>
        <v>489.41</v>
      </c>
      <c r="J33" s="180">
        <f t="shared" ca="1" si="6"/>
        <v>85.93</v>
      </c>
      <c r="K33" s="180">
        <f t="shared" ca="1" si="7"/>
        <v>8.99</v>
      </c>
      <c r="L33" s="180">
        <f t="shared" ca="1" si="8"/>
        <v>0</v>
      </c>
      <c r="M33" s="181">
        <f t="shared" ca="1" si="9"/>
        <v>584.33000000000004</v>
      </c>
      <c r="N33" s="179">
        <f t="shared" ca="1" si="10"/>
        <v>489.40900079384932</v>
      </c>
      <c r="O33" s="180">
        <f t="shared" ca="1" si="11"/>
        <v>85.929824560624994</v>
      </c>
      <c r="P33" s="180">
        <f t="shared" ca="1" si="12"/>
        <v>8.9899816455256438</v>
      </c>
      <c r="Q33" s="180">
        <f t="shared" ca="1" si="13"/>
        <v>0</v>
      </c>
      <c r="R33" s="181">
        <f t="shared" ca="1" si="14"/>
        <v>584.32880699999998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605.20849999999996</v>
      </c>
      <c r="H34" s="182">
        <f t="shared" ca="1" si="2"/>
        <v>584.32880699999998</v>
      </c>
      <c r="I34" s="183">
        <f t="shared" ca="1" si="5"/>
        <v>489.41</v>
      </c>
      <c r="J34" s="180">
        <f t="shared" ca="1" si="6"/>
        <v>85.93</v>
      </c>
      <c r="K34" s="180">
        <f t="shared" ca="1" si="7"/>
        <v>8.99</v>
      </c>
      <c r="L34" s="180">
        <f t="shared" ca="1" si="8"/>
        <v>0</v>
      </c>
      <c r="M34" s="181">
        <f t="shared" ca="1" si="9"/>
        <v>584.33000000000004</v>
      </c>
      <c r="N34" s="179">
        <f t="shared" ca="1" si="10"/>
        <v>489.40900079384932</v>
      </c>
      <c r="O34" s="180">
        <f t="shared" ca="1" si="11"/>
        <v>85.929824560624994</v>
      </c>
      <c r="P34" s="180">
        <f t="shared" ca="1" si="12"/>
        <v>8.9899816455256438</v>
      </c>
      <c r="Q34" s="180">
        <f t="shared" ca="1" si="13"/>
        <v>0</v>
      </c>
      <c r="R34" s="181">
        <f t="shared" ca="1" si="14"/>
        <v>584.32880699999998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605.20849999999996</v>
      </c>
      <c r="H35" s="182">
        <f t="shared" ca="1" si="2"/>
        <v>584.32880699999998</v>
      </c>
      <c r="I35" s="183">
        <f t="shared" ca="1" si="5"/>
        <v>489.41</v>
      </c>
      <c r="J35" s="180">
        <f t="shared" ca="1" si="6"/>
        <v>85.93</v>
      </c>
      <c r="K35" s="180">
        <f t="shared" ca="1" si="7"/>
        <v>8.99</v>
      </c>
      <c r="L35" s="180">
        <f t="shared" ca="1" si="8"/>
        <v>0</v>
      </c>
      <c r="M35" s="181">
        <f t="shared" ca="1" si="9"/>
        <v>584.33000000000004</v>
      </c>
      <c r="N35" s="179">
        <f t="shared" ca="1" si="10"/>
        <v>489.40900079384932</v>
      </c>
      <c r="O35" s="180">
        <f t="shared" ca="1" si="11"/>
        <v>85.929824560624994</v>
      </c>
      <c r="P35" s="180">
        <f t="shared" ca="1" si="12"/>
        <v>8.9899816455256438</v>
      </c>
      <c r="Q35" s="180">
        <f t="shared" ca="1" si="13"/>
        <v>0</v>
      </c>
      <c r="R35" s="181">
        <f t="shared" ca="1" si="14"/>
        <v>584.32880699999998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600.89949999999999</v>
      </c>
      <c r="H36" s="182">
        <f t="shared" ca="1" si="2"/>
        <v>580.16846699999996</v>
      </c>
      <c r="I36" s="183">
        <f t="shared" ca="1" si="5"/>
        <v>489.41</v>
      </c>
      <c r="J36" s="180">
        <f t="shared" ca="1" si="6"/>
        <v>85.93</v>
      </c>
      <c r="K36" s="180">
        <f t="shared" ca="1" si="7"/>
        <v>4.83</v>
      </c>
      <c r="L36" s="180">
        <f t="shared" ca="1" si="8"/>
        <v>0</v>
      </c>
      <c r="M36" s="181">
        <f t="shared" ca="1" si="9"/>
        <v>580.17000000000007</v>
      </c>
      <c r="N36" s="179">
        <f t="shared" ca="1" si="10"/>
        <v>489.4087068177775</v>
      </c>
      <c r="O36" s="180">
        <f t="shared" ca="1" si="11"/>
        <v>85.929772944671384</v>
      </c>
      <c r="P36" s="180">
        <f t="shared" ca="1" si="12"/>
        <v>4.8299872375510615</v>
      </c>
      <c r="Q36" s="180">
        <f t="shared" ca="1" si="13"/>
        <v>0</v>
      </c>
      <c r="R36" s="181">
        <f t="shared" ca="1" si="14"/>
        <v>580.16846699999996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600.89949999999999</v>
      </c>
      <c r="H37" s="182">
        <f t="shared" ca="1" si="2"/>
        <v>580.16846699999996</v>
      </c>
      <c r="I37" s="183">
        <f t="shared" ca="1" si="5"/>
        <v>489.41</v>
      </c>
      <c r="J37" s="180">
        <f t="shared" ca="1" si="6"/>
        <v>85.93</v>
      </c>
      <c r="K37" s="180">
        <f t="shared" ca="1" si="7"/>
        <v>4.83</v>
      </c>
      <c r="L37" s="180">
        <f t="shared" ca="1" si="8"/>
        <v>0</v>
      </c>
      <c r="M37" s="181">
        <f t="shared" ca="1" si="9"/>
        <v>580.17000000000007</v>
      </c>
      <c r="N37" s="179">
        <f t="shared" ca="1" si="10"/>
        <v>489.4087068177775</v>
      </c>
      <c r="O37" s="180">
        <f t="shared" ca="1" si="11"/>
        <v>85.929772944671384</v>
      </c>
      <c r="P37" s="180">
        <f t="shared" ca="1" si="12"/>
        <v>4.8299872375510615</v>
      </c>
      <c r="Q37" s="180">
        <f t="shared" ca="1" si="13"/>
        <v>0</v>
      </c>
      <c r="R37" s="181">
        <f t="shared" ca="1" si="14"/>
        <v>580.16846699999996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600.89949999999999</v>
      </c>
      <c r="H38" s="182">
        <f t="shared" ca="1" si="2"/>
        <v>580.16846699999996</v>
      </c>
      <c r="I38" s="183">
        <f t="shared" ca="1" si="5"/>
        <v>489.41</v>
      </c>
      <c r="J38" s="180">
        <f t="shared" ca="1" si="6"/>
        <v>85.93</v>
      </c>
      <c r="K38" s="180">
        <f t="shared" ca="1" si="7"/>
        <v>4.83</v>
      </c>
      <c r="L38" s="180">
        <f t="shared" ca="1" si="8"/>
        <v>0</v>
      </c>
      <c r="M38" s="181">
        <f t="shared" ca="1" si="9"/>
        <v>580.17000000000007</v>
      </c>
      <c r="N38" s="179">
        <f t="shared" ca="1" si="10"/>
        <v>489.4087068177775</v>
      </c>
      <c r="O38" s="180">
        <f t="shared" ca="1" si="11"/>
        <v>85.929772944671384</v>
      </c>
      <c r="P38" s="180">
        <f t="shared" ca="1" si="12"/>
        <v>4.8299872375510615</v>
      </c>
      <c r="Q38" s="180">
        <f t="shared" ca="1" si="13"/>
        <v>0</v>
      </c>
      <c r="R38" s="181">
        <f t="shared" ca="1" si="14"/>
        <v>580.16846699999996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600.89949999999999</v>
      </c>
      <c r="H39" s="182">
        <f t="shared" ca="1" si="2"/>
        <v>580.16846699999996</v>
      </c>
      <c r="I39" s="183">
        <f t="shared" ca="1" si="5"/>
        <v>489.41</v>
      </c>
      <c r="J39" s="180">
        <f t="shared" ca="1" si="6"/>
        <v>85.93</v>
      </c>
      <c r="K39" s="180">
        <f t="shared" ca="1" si="7"/>
        <v>4.83</v>
      </c>
      <c r="L39" s="180">
        <f t="shared" ca="1" si="8"/>
        <v>0</v>
      </c>
      <c r="M39" s="181">
        <f t="shared" ca="1" si="9"/>
        <v>580.17000000000007</v>
      </c>
      <c r="N39" s="179">
        <f t="shared" ca="1" si="10"/>
        <v>489.4087068177775</v>
      </c>
      <c r="O39" s="180">
        <f t="shared" ca="1" si="11"/>
        <v>85.929772944671384</v>
      </c>
      <c r="P39" s="180">
        <f t="shared" ca="1" si="12"/>
        <v>4.8299872375510615</v>
      </c>
      <c r="Q39" s="180">
        <f t="shared" ca="1" si="13"/>
        <v>0</v>
      </c>
      <c r="R39" s="181">
        <f t="shared" ca="1" si="14"/>
        <v>580.16846699999996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600.89949999999999</v>
      </c>
      <c r="H40" s="182">
        <f t="shared" ca="1" si="2"/>
        <v>580.16846699999996</v>
      </c>
      <c r="I40" s="183">
        <f t="shared" ca="1" si="5"/>
        <v>489.41</v>
      </c>
      <c r="J40" s="180">
        <f t="shared" ca="1" si="6"/>
        <v>85.93</v>
      </c>
      <c r="K40" s="180">
        <f t="shared" ca="1" si="7"/>
        <v>4.83</v>
      </c>
      <c r="L40" s="180">
        <f t="shared" ca="1" si="8"/>
        <v>0</v>
      </c>
      <c r="M40" s="181">
        <f t="shared" ca="1" si="9"/>
        <v>580.17000000000007</v>
      </c>
      <c r="N40" s="179">
        <f t="shared" ca="1" si="10"/>
        <v>489.4087068177775</v>
      </c>
      <c r="O40" s="180">
        <f t="shared" ca="1" si="11"/>
        <v>85.929772944671384</v>
      </c>
      <c r="P40" s="180">
        <f t="shared" ca="1" si="12"/>
        <v>4.8299872375510615</v>
      </c>
      <c r="Q40" s="180">
        <f t="shared" ca="1" si="13"/>
        <v>0</v>
      </c>
      <c r="R40" s="181">
        <f t="shared" ca="1" si="14"/>
        <v>580.16846699999996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605.20849999999996</v>
      </c>
      <c r="H41" s="182">
        <f t="shared" ca="1" si="2"/>
        <v>584.32880699999998</v>
      </c>
      <c r="I41" s="183">
        <f t="shared" ca="1" si="5"/>
        <v>489.41</v>
      </c>
      <c r="J41" s="180">
        <f t="shared" ca="1" si="6"/>
        <v>85.93</v>
      </c>
      <c r="K41" s="180">
        <f t="shared" ca="1" si="7"/>
        <v>8.99</v>
      </c>
      <c r="L41" s="180">
        <f t="shared" ca="1" si="8"/>
        <v>0</v>
      </c>
      <c r="M41" s="181">
        <f t="shared" ca="1" si="9"/>
        <v>584.33000000000004</v>
      </c>
      <c r="N41" s="179">
        <f t="shared" ca="1" si="10"/>
        <v>489.40900079384932</v>
      </c>
      <c r="O41" s="180">
        <f t="shared" ca="1" si="11"/>
        <v>85.929824560624994</v>
      </c>
      <c r="P41" s="180">
        <f t="shared" ca="1" si="12"/>
        <v>8.9899816455256438</v>
      </c>
      <c r="Q41" s="180">
        <f t="shared" ca="1" si="13"/>
        <v>0</v>
      </c>
      <c r="R41" s="181">
        <f t="shared" ca="1" si="14"/>
        <v>584.32880699999998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563.67899999999997</v>
      </c>
      <c r="H42" s="182">
        <f t="shared" ca="1" si="2"/>
        <v>544.23207400000001</v>
      </c>
      <c r="I42" s="183">
        <f t="shared" ca="1" si="5"/>
        <v>449.31</v>
      </c>
      <c r="J42" s="180">
        <f t="shared" ca="1" si="6"/>
        <v>85.93</v>
      </c>
      <c r="K42" s="180">
        <f t="shared" ca="1" si="7"/>
        <v>8.99</v>
      </c>
      <c r="L42" s="180">
        <f t="shared" ca="1" si="8"/>
        <v>0</v>
      </c>
      <c r="M42" s="181">
        <f t="shared" ca="1" si="9"/>
        <v>544.23</v>
      </c>
      <c r="N42" s="179">
        <f t="shared" ca="1" si="10"/>
        <v>449.31171227043711</v>
      </c>
      <c r="O42" s="180">
        <f t="shared" ca="1" si="11"/>
        <v>85.930327469672761</v>
      </c>
      <c r="P42" s="180">
        <f t="shared" ca="1" si="12"/>
        <v>8.9900342598901197</v>
      </c>
      <c r="Q42" s="180">
        <f t="shared" ca="1" si="13"/>
        <v>0</v>
      </c>
      <c r="R42" s="181">
        <f t="shared" ca="1" si="14"/>
        <v>544.23207400000001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563.67899999999997</v>
      </c>
      <c r="H43" s="182">
        <f t="shared" ca="1" si="2"/>
        <v>544.23207400000001</v>
      </c>
      <c r="I43" s="183">
        <f t="shared" ca="1" si="5"/>
        <v>449.31</v>
      </c>
      <c r="J43" s="180">
        <f t="shared" ca="1" si="6"/>
        <v>85.93</v>
      </c>
      <c r="K43" s="180">
        <f t="shared" ca="1" si="7"/>
        <v>8.99</v>
      </c>
      <c r="L43" s="180">
        <f t="shared" ca="1" si="8"/>
        <v>0</v>
      </c>
      <c r="M43" s="181">
        <f t="shared" ca="1" si="9"/>
        <v>544.23</v>
      </c>
      <c r="N43" s="179">
        <f t="shared" ca="1" si="10"/>
        <v>449.31171227043711</v>
      </c>
      <c r="O43" s="180">
        <f t="shared" ca="1" si="11"/>
        <v>85.930327469672761</v>
      </c>
      <c r="P43" s="180">
        <f t="shared" ca="1" si="12"/>
        <v>8.9900342598901197</v>
      </c>
      <c r="Q43" s="180">
        <f t="shared" ca="1" si="13"/>
        <v>0</v>
      </c>
      <c r="R43" s="181">
        <f t="shared" ca="1" si="14"/>
        <v>544.23207400000001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539.53899999999999</v>
      </c>
      <c r="H44" s="182">
        <f t="shared" ca="1" si="2"/>
        <v>520.92490399999997</v>
      </c>
      <c r="I44" s="183">
        <f t="shared" ca="1" si="5"/>
        <v>426</v>
      </c>
      <c r="J44" s="180">
        <f t="shared" ca="1" si="6"/>
        <v>85.93</v>
      </c>
      <c r="K44" s="180">
        <f t="shared" ca="1" si="7"/>
        <v>8.99</v>
      </c>
      <c r="L44" s="180">
        <f t="shared" ca="1" si="8"/>
        <v>0</v>
      </c>
      <c r="M44" s="181">
        <f t="shared" ca="1" si="9"/>
        <v>520.91999999999996</v>
      </c>
      <c r="N44" s="179">
        <f t="shared" ca="1" si="10"/>
        <v>426.00401041234738</v>
      </c>
      <c r="O44" s="180">
        <f t="shared" ca="1" si="11"/>
        <v>85.930808954772331</v>
      </c>
      <c r="P44" s="180">
        <f t="shared" ca="1" si="12"/>
        <v>8.9900846328802899</v>
      </c>
      <c r="Q44" s="180">
        <f t="shared" ca="1" si="13"/>
        <v>0</v>
      </c>
      <c r="R44" s="181">
        <f t="shared" ca="1" si="14"/>
        <v>520.92490399999997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490.906139</v>
      </c>
      <c r="H45" s="182">
        <f t="shared" ca="1" si="2"/>
        <v>473.969877</v>
      </c>
      <c r="I45" s="183">
        <f t="shared" ca="1" si="5"/>
        <v>377.56</v>
      </c>
      <c r="J45" s="180">
        <f t="shared" ca="1" si="6"/>
        <v>87.28</v>
      </c>
      <c r="K45" s="180">
        <f t="shared" ca="1" si="7"/>
        <v>9.1300000000000008</v>
      </c>
      <c r="L45" s="180">
        <f t="shared" ca="1" si="8"/>
        <v>0</v>
      </c>
      <c r="M45" s="181">
        <f t="shared" ca="1" si="9"/>
        <v>473.97</v>
      </c>
      <c r="N45" s="179">
        <f t="shared" ca="1" si="10"/>
        <v>377.55990201936828</v>
      </c>
      <c r="O45" s="180">
        <f t="shared" ca="1" si="11"/>
        <v>87.279977349958855</v>
      </c>
      <c r="P45" s="180">
        <f t="shared" ca="1" si="12"/>
        <v>9.1299976306728272</v>
      </c>
      <c r="Q45" s="180">
        <f t="shared" ca="1" si="13"/>
        <v>0</v>
      </c>
      <c r="R45" s="181">
        <f t="shared" ca="1" si="14"/>
        <v>473.969877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443.30900000000003</v>
      </c>
      <c r="H46" s="182">
        <f t="shared" ca="1" si="2"/>
        <v>428.01483999999999</v>
      </c>
      <c r="I46" s="183">
        <f t="shared" ca="1" si="5"/>
        <v>333.09</v>
      </c>
      <c r="J46" s="180">
        <f t="shared" ca="1" si="6"/>
        <v>85.93</v>
      </c>
      <c r="K46" s="180">
        <f t="shared" ca="1" si="7"/>
        <v>8.99</v>
      </c>
      <c r="L46" s="180">
        <f t="shared" ca="1" si="8"/>
        <v>0</v>
      </c>
      <c r="M46" s="181">
        <f t="shared" ca="1" si="9"/>
        <v>428.01</v>
      </c>
      <c r="N46" s="179">
        <f t="shared" ca="1" si="10"/>
        <v>333.09376663068616</v>
      </c>
      <c r="O46" s="180">
        <f t="shared" ca="1" si="11"/>
        <v>85.930971709072224</v>
      </c>
      <c r="P46" s="180">
        <f t="shared" ca="1" si="12"/>
        <v>8.9901016602415833</v>
      </c>
      <c r="Q46" s="180">
        <f t="shared" ca="1" si="13"/>
        <v>0</v>
      </c>
      <c r="R46" s="181">
        <f t="shared" ca="1" si="14"/>
        <v>428.01483999999999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373.73</v>
      </c>
      <c r="H47" s="182">
        <f t="shared" ca="1" si="2"/>
        <v>360.83631500000001</v>
      </c>
      <c r="I47" s="183">
        <f t="shared" ca="1" si="5"/>
        <v>265.81</v>
      </c>
      <c r="J47" s="180">
        <f t="shared" ca="1" si="6"/>
        <v>86.03</v>
      </c>
      <c r="K47" s="180">
        <f t="shared" ca="1" si="7"/>
        <v>9</v>
      </c>
      <c r="L47" s="180">
        <f t="shared" ca="1" si="8"/>
        <v>0</v>
      </c>
      <c r="M47" s="181">
        <f t="shared" ca="1" si="9"/>
        <v>360.84000000000003</v>
      </c>
      <c r="N47" s="179">
        <f t="shared" ca="1" si="10"/>
        <v>265.80728547320143</v>
      </c>
      <c r="O47" s="180">
        <f t="shared" ca="1" si="11"/>
        <v>86.029121437340649</v>
      </c>
      <c r="P47" s="180">
        <f t="shared" ca="1" si="12"/>
        <v>8.9999080894579304</v>
      </c>
      <c r="Q47" s="180">
        <f t="shared" ca="1" si="13"/>
        <v>0</v>
      </c>
      <c r="R47" s="181">
        <f t="shared" ca="1" si="14"/>
        <v>360.83631500000001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373.91249399999998</v>
      </c>
      <c r="H48" s="182">
        <f t="shared" ca="1" si="2"/>
        <v>361.01251300000001</v>
      </c>
      <c r="I48" s="183">
        <f t="shared" ca="1" si="5"/>
        <v>267.2</v>
      </c>
      <c r="J48" s="180">
        <f t="shared" ca="1" si="6"/>
        <v>84.93</v>
      </c>
      <c r="K48" s="180">
        <f t="shared" ca="1" si="7"/>
        <v>8.8800000000000008</v>
      </c>
      <c r="L48" s="180">
        <f t="shared" ca="1" si="8"/>
        <v>0</v>
      </c>
      <c r="M48" s="181">
        <f t="shared" ca="1" si="9"/>
        <v>361.01</v>
      </c>
      <c r="N48" s="179">
        <f t="shared" ca="1" si="10"/>
        <v>267.20185998615</v>
      </c>
      <c r="O48" s="180">
        <f t="shared" ca="1" si="11"/>
        <v>84.930591199939073</v>
      </c>
      <c r="P48" s="180">
        <f t="shared" ca="1" si="12"/>
        <v>8.8800618139109737</v>
      </c>
      <c r="Q48" s="180">
        <f t="shared" ca="1" si="13"/>
        <v>0</v>
      </c>
      <c r="R48" s="181">
        <f t="shared" ca="1" si="14"/>
        <v>361.01251300000001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375.30900000000003</v>
      </c>
      <c r="H49" s="182">
        <f t="shared" ca="1" si="2"/>
        <v>362.36084</v>
      </c>
      <c r="I49" s="183">
        <f t="shared" ca="1" si="5"/>
        <v>267.44</v>
      </c>
      <c r="J49" s="180">
        <f t="shared" ca="1" si="6"/>
        <v>85.93</v>
      </c>
      <c r="K49" s="180">
        <f t="shared" ca="1" si="7"/>
        <v>8.99</v>
      </c>
      <c r="L49" s="180">
        <f t="shared" ca="1" si="8"/>
        <v>0</v>
      </c>
      <c r="M49" s="181">
        <f t="shared" ca="1" si="9"/>
        <v>362.36</v>
      </c>
      <c r="N49" s="179">
        <f t="shared" ca="1" si="10"/>
        <v>267.44061996246825</v>
      </c>
      <c r="O49" s="180">
        <f t="shared" ca="1" si="11"/>
        <v>85.930199197483162</v>
      </c>
      <c r="P49" s="180">
        <f t="shared" ca="1" si="12"/>
        <v>8.9900208400485706</v>
      </c>
      <c r="Q49" s="180">
        <f t="shared" ca="1" si="13"/>
        <v>0</v>
      </c>
      <c r="R49" s="181">
        <f t="shared" ca="1" si="14"/>
        <v>362.36083999999994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375.30900000000003</v>
      </c>
      <c r="H50" s="182">
        <f t="shared" ca="1" si="2"/>
        <v>362.36084</v>
      </c>
      <c r="I50" s="183">
        <f t="shared" ca="1" si="5"/>
        <v>267.44</v>
      </c>
      <c r="J50" s="180">
        <f t="shared" ca="1" si="6"/>
        <v>85.93</v>
      </c>
      <c r="K50" s="180">
        <f t="shared" ca="1" si="7"/>
        <v>8.99</v>
      </c>
      <c r="L50" s="180">
        <f t="shared" ca="1" si="8"/>
        <v>0</v>
      </c>
      <c r="M50" s="181">
        <f t="shared" ca="1" si="9"/>
        <v>362.36</v>
      </c>
      <c r="N50" s="179">
        <f t="shared" ca="1" si="10"/>
        <v>267.44061996246825</v>
      </c>
      <c r="O50" s="180">
        <f t="shared" ca="1" si="11"/>
        <v>85.930199197483162</v>
      </c>
      <c r="P50" s="180">
        <f t="shared" ca="1" si="12"/>
        <v>8.9900208400485706</v>
      </c>
      <c r="Q50" s="180">
        <f t="shared" ca="1" si="13"/>
        <v>0</v>
      </c>
      <c r="R50" s="181">
        <f t="shared" ca="1" si="14"/>
        <v>362.36083999999994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373.73</v>
      </c>
      <c r="H51" s="182">
        <f t="shared" ca="1" si="2"/>
        <v>360.83631500000001</v>
      </c>
      <c r="I51" s="183">
        <f t="shared" ca="1" si="5"/>
        <v>269.41000000000003</v>
      </c>
      <c r="J51" s="180">
        <f t="shared" ca="1" si="6"/>
        <v>86.56</v>
      </c>
      <c r="K51" s="180">
        <f t="shared" ca="1" si="7"/>
        <v>4.8600000000000003</v>
      </c>
      <c r="L51" s="180">
        <f t="shared" ca="1" si="8"/>
        <v>0</v>
      </c>
      <c r="M51" s="181">
        <f t="shared" ca="1" si="9"/>
        <v>360.83000000000004</v>
      </c>
      <c r="N51" s="179">
        <f t="shared" ca="1" si="10"/>
        <v>269.41471502965385</v>
      </c>
      <c r="O51" s="180">
        <f t="shared" ca="1" si="11"/>
        <v>86.561514913948386</v>
      </c>
      <c r="P51" s="180">
        <f t="shared" ca="1" si="12"/>
        <v>4.8600850563977493</v>
      </c>
      <c r="Q51" s="180">
        <f t="shared" ca="1" si="13"/>
        <v>0</v>
      </c>
      <c r="R51" s="181">
        <f t="shared" ca="1" si="14"/>
        <v>360.83631499999996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373.73</v>
      </c>
      <c r="H52" s="182">
        <f t="shared" ca="1" si="2"/>
        <v>360.83631500000001</v>
      </c>
      <c r="I52" s="183">
        <f t="shared" ca="1" si="5"/>
        <v>269.41000000000003</v>
      </c>
      <c r="J52" s="180">
        <f t="shared" ca="1" si="6"/>
        <v>86.56</v>
      </c>
      <c r="K52" s="180">
        <f t="shared" ca="1" si="7"/>
        <v>4.8600000000000003</v>
      </c>
      <c r="L52" s="180">
        <f t="shared" ca="1" si="8"/>
        <v>0</v>
      </c>
      <c r="M52" s="181">
        <f t="shared" ca="1" si="9"/>
        <v>360.83000000000004</v>
      </c>
      <c r="N52" s="179">
        <f t="shared" ca="1" si="10"/>
        <v>269.41471502965385</v>
      </c>
      <c r="O52" s="180">
        <f t="shared" ca="1" si="11"/>
        <v>86.561514913948386</v>
      </c>
      <c r="P52" s="180">
        <f t="shared" ca="1" si="12"/>
        <v>4.8600850563977493</v>
      </c>
      <c r="Q52" s="180">
        <f t="shared" ca="1" si="13"/>
        <v>0</v>
      </c>
      <c r="R52" s="181">
        <f t="shared" ca="1" si="14"/>
        <v>360.83631499999996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373.73</v>
      </c>
      <c r="H53" s="182">
        <f t="shared" ca="1" si="2"/>
        <v>360.83631500000001</v>
      </c>
      <c r="I53" s="183">
        <f t="shared" ca="1" si="5"/>
        <v>269.41000000000003</v>
      </c>
      <c r="J53" s="180">
        <f t="shared" ca="1" si="6"/>
        <v>86.56</v>
      </c>
      <c r="K53" s="180">
        <f t="shared" ca="1" si="7"/>
        <v>4.8600000000000003</v>
      </c>
      <c r="L53" s="180">
        <f t="shared" ca="1" si="8"/>
        <v>0</v>
      </c>
      <c r="M53" s="181">
        <f t="shared" ca="1" si="9"/>
        <v>360.83000000000004</v>
      </c>
      <c r="N53" s="179">
        <f t="shared" ca="1" si="10"/>
        <v>269.41471502965385</v>
      </c>
      <c r="O53" s="180">
        <f t="shared" ca="1" si="11"/>
        <v>86.561514913948386</v>
      </c>
      <c r="P53" s="180">
        <f t="shared" ca="1" si="12"/>
        <v>4.8600850563977493</v>
      </c>
      <c r="Q53" s="180">
        <f t="shared" ca="1" si="13"/>
        <v>0</v>
      </c>
      <c r="R53" s="181">
        <f t="shared" ca="1" si="14"/>
        <v>360.83631499999996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373.73</v>
      </c>
      <c r="H54" s="182">
        <f t="shared" ca="1" si="2"/>
        <v>360.83631500000001</v>
      </c>
      <c r="I54" s="183">
        <f t="shared" ca="1" si="5"/>
        <v>269.41000000000003</v>
      </c>
      <c r="J54" s="180">
        <f t="shared" ca="1" si="6"/>
        <v>86.56</v>
      </c>
      <c r="K54" s="180">
        <f t="shared" ca="1" si="7"/>
        <v>4.8600000000000003</v>
      </c>
      <c r="L54" s="180">
        <f t="shared" ca="1" si="8"/>
        <v>0</v>
      </c>
      <c r="M54" s="181">
        <f t="shared" ca="1" si="9"/>
        <v>360.83000000000004</v>
      </c>
      <c r="N54" s="179">
        <f t="shared" ca="1" si="10"/>
        <v>269.41471502965385</v>
      </c>
      <c r="O54" s="180">
        <f t="shared" ca="1" si="11"/>
        <v>86.561514913948386</v>
      </c>
      <c r="P54" s="180">
        <f t="shared" ca="1" si="12"/>
        <v>4.8600850563977493</v>
      </c>
      <c r="Q54" s="180">
        <f t="shared" ca="1" si="13"/>
        <v>0</v>
      </c>
      <c r="R54" s="181">
        <f t="shared" ca="1" si="14"/>
        <v>360.83631499999996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373.73</v>
      </c>
      <c r="H55" s="182">
        <f t="shared" ca="1" si="2"/>
        <v>360.83631500000001</v>
      </c>
      <c r="I55" s="183">
        <f t="shared" ca="1" si="5"/>
        <v>269.41000000000003</v>
      </c>
      <c r="J55" s="180">
        <f t="shared" ca="1" si="6"/>
        <v>86.56</v>
      </c>
      <c r="K55" s="180">
        <f t="shared" ca="1" si="7"/>
        <v>4.8600000000000003</v>
      </c>
      <c r="L55" s="180">
        <f t="shared" ca="1" si="8"/>
        <v>0</v>
      </c>
      <c r="M55" s="181">
        <f t="shared" ca="1" si="9"/>
        <v>360.83000000000004</v>
      </c>
      <c r="N55" s="179">
        <f t="shared" ca="1" si="10"/>
        <v>269.41471502965385</v>
      </c>
      <c r="O55" s="180">
        <f t="shared" ca="1" si="11"/>
        <v>86.561514913948386</v>
      </c>
      <c r="P55" s="180">
        <f t="shared" ca="1" si="12"/>
        <v>4.8600850563977493</v>
      </c>
      <c r="Q55" s="180">
        <f t="shared" ca="1" si="13"/>
        <v>0</v>
      </c>
      <c r="R55" s="181">
        <f t="shared" ca="1" si="14"/>
        <v>360.83631499999996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373.73</v>
      </c>
      <c r="H56" s="182">
        <f t="shared" ca="1" si="2"/>
        <v>360.83631500000001</v>
      </c>
      <c r="I56" s="183">
        <f t="shared" ca="1" si="5"/>
        <v>269.41000000000003</v>
      </c>
      <c r="J56" s="180">
        <f t="shared" ca="1" si="6"/>
        <v>86.56</v>
      </c>
      <c r="K56" s="180">
        <f t="shared" ca="1" si="7"/>
        <v>4.8600000000000003</v>
      </c>
      <c r="L56" s="180">
        <f t="shared" ca="1" si="8"/>
        <v>0</v>
      </c>
      <c r="M56" s="181">
        <f t="shared" ca="1" si="9"/>
        <v>360.83000000000004</v>
      </c>
      <c r="N56" s="179">
        <f t="shared" ca="1" si="10"/>
        <v>269.41471502965385</v>
      </c>
      <c r="O56" s="180">
        <f t="shared" ca="1" si="11"/>
        <v>86.561514913948386</v>
      </c>
      <c r="P56" s="180">
        <f t="shared" ca="1" si="12"/>
        <v>4.8600850563977493</v>
      </c>
      <c r="Q56" s="180">
        <f t="shared" ca="1" si="13"/>
        <v>0</v>
      </c>
      <c r="R56" s="181">
        <f t="shared" ca="1" si="14"/>
        <v>360.83631499999996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373.73</v>
      </c>
      <c r="H57" s="182">
        <f t="shared" ca="1" si="2"/>
        <v>360.83631500000001</v>
      </c>
      <c r="I57" s="183">
        <f t="shared" ca="1" si="5"/>
        <v>269.41000000000003</v>
      </c>
      <c r="J57" s="180">
        <f t="shared" ca="1" si="6"/>
        <v>86.56</v>
      </c>
      <c r="K57" s="180">
        <f t="shared" ca="1" si="7"/>
        <v>4.8600000000000003</v>
      </c>
      <c r="L57" s="180">
        <f t="shared" ca="1" si="8"/>
        <v>0</v>
      </c>
      <c r="M57" s="181">
        <f t="shared" ca="1" si="9"/>
        <v>360.83000000000004</v>
      </c>
      <c r="N57" s="179">
        <f t="shared" ca="1" si="10"/>
        <v>269.41471502965385</v>
      </c>
      <c r="O57" s="180">
        <f t="shared" ca="1" si="11"/>
        <v>86.561514913948386</v>
      </c>
      <c r="P57" s="180">
        <f t="shared" ca="1" si="12"/>
        <v>4.8600850563977493</v>
      </c>
      <c r="Q57" s="180">
        <f t="shared" ca="1" si="13"/>
        <v>0</v>
      </c>
      <c r="R57" s="181">
        <f t="shared" ca="1" si="14"/>
        <v>360.83631499999996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373.73</v>
      </c>
      <c r="H58" s="182">
        <f t="shared" ca="1" si="2"/>
        <v>360.83631500000001</v>
      </c>
      <c r="I58" s="183">
        <f t="shared" ca="1" si="5"/>
        <v>269.41000000000003</v>
      </c>
      <c r="J58" s="180">
        <f t="shared" ca="1" si="6"/>
        <v>86.56</v>
      </c>
      <c r="K58" s="180">
        <f t="shared" ca="1" si="7"/>
        <v>4.8600000000000003</v>
      </c>
      <c r="L58" s="180">
        <f t="shared" ca="1" si="8"/>
        <v>0</v>
      </c>
      <c r="M58" s="181">
        <f t="shared" ca="1" si="9"/>
        <v>360.83000000000004</v>
      </c>
      <c r="N58" s="179">
        <f t="shared" ca="1" si="10"/>
        <v>269.41471502965385</v>
      </c>
      <c r="O58" s="180">
        <f t="shared" ca="1" si="11"/>
        <v>86.561514913948386</v>
      </c>
      <c r="P58" s="180">
        <f t="shared" ca="1" si="12"/>
        <v>4.8600850563977493</v>
      </c>
      <c r="Q58" s="180">
        <f t="shared" ca="1" si="13"/>
        <v>0</v>
      </c>
      <c r="R58" s="181">
        <f t="shared" ca="1" si="14"/>
        <v>360.83631499999996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373.73</v>
      </c>
      <c r="H59" s="182">
        <f t="shared" ca="1" si="2"/>
        <v>360.83631500000001</v>
      </c>
      <c r="I59" s="183">
        <f t="shared" ca="1" si="5"/>
        <v>269.41000000000003</v>
      </c>
      <c r="J59" s="180">
        <f t="shared" ca="1" si="6"/>
        <v>86.56</v>
      </c>
      <c r="K59" s="180">
        <f t="shared" ca="1" si="7"/>
        <v>4.8600000000000003</v>
      </c>
      <c r="L59" s="180">
        <f t="shared" ca="1" si="8"/>
        <v>0</v>
      </c>
      <c r="M59" s="181">
        <f t="shared" ca="1" si="9"/>
        <v>360.83000000000004</v>
      </c>
      <c r="N59" s="179">
        <f t="shared" ca="1" si="10"/>
        <v>269.41471502965385</v>
      </c>
      <c r="O59" s="180">
        <f t="shared" ca="1" si="11"/>
        <v>86.561514913948386</v>
      </c>
      <c r="P59" s="180">
        <f t="shared" ca="1" si="12"/>
        <v>4.8600850563977493</v>
      </c>
      <c r="Q59" s="180">
        <f t="shared" ca="1" si="13"/>
        <v>0</v>
      </c>
      <c r="R59" s="181">
        <f t="shared" ca="1" si="14"/>
        <v>360.83631499999996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373.73</v>
      </c>
      <c r="H60" s="182">
        <f t="shared" ca="1" si="2"/>
        <v>360.83631500000001</v>
      </c>
      <c r="I60" s="183">
        <f t="shared" ca="1" si="5"/>
        <v>269.41000000000003</v>
      </c>
      <c r="J60" s="180">
        <f t="shared" ca="1" si="6"/>
        <v>86.56</v>
      </c>
      <c r="K60" s="180">
        <f t="shared" ca="1" si="7"/>
        <v>4.8600000000000003</v>
      </c>
      <c r="L60" s="180">
        <f t="shared" ca="1" si="8"/>
        <v>0</v>
      </c>
      <c r="M60" s="181">
        <f t="shared" ca="1" si="9"/>
        <v>360.83000000000004</v>
      </c>
      <c r="N60" s="179">
        <f t="shared" ca="1" si="10"/>
        <v>269.41471502965385</v>
      </c>
      <c r="O60" s="180">
        <f t="shared" ca="1" si="11"/>
        <v>86.561514913948386</v>
      </c>
      <c r="P60" s="180">
        <f t="shared" ca="1" si="12"/>
        <v>4.8600850563977493</v>
      </c>
      <c r="Q60" s="180">
        <f t="shared" ca="1" si="13"/>
        <v>0</v>
      </c>
      <c r="R60" s="181">
        <f t="shared" ca="1" si="14"/>
        <v>360.83631499999996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373.73</v>
      </c>
      <c r="H61" s="182">
        <f t="shared" ca="1" si="2"/>
        <v>360.83631500000001</v>
      </c>
      <c r="I61" s="183">
        <f t="shared" ca="1" si="5"/>
        <v>269.41000000000003</v>
      </c>
      <c r="J61" s="180">
        <f t="shared" ca="1" si="6"/>
        <v>86.56</v>
      </c>
      <c r="K61" s="180">
        <f t="shared" ca="1" si="7"/>
        <v>4.8600000000000003</v>
      </c>
      <c r="L61" s="180">
        <f t="shared" ca="1" si="8"/>
        <v>0</v>
      </c>
      <c r="M61" s="181">
        <f t="shared" ca="1" si="9"/>
        <v>360.83000000000004</v>
      </c>
      <c r="N61" s="179">
        <f t="shared" ca="1" si="10"/>
        <v>269.41471502965385</v>
      </c>
      <c r="O61" s="180">
        <f t="shared" ca="1" si="11"/>
        <v>86.561514913948386</v>
      </c>
      <c r="P61" s="180">
        <f t="shared" ca="1" si="12"/>
        <v>4.8600850563977493</v>
      </c>
      <c r="Q61" s="180">
        <f t="shared" ca="1" si="13"/>
        <v>0</v>
      </c>
      <c r="R61" s="181">
        <f t="shared" ca="1" si="14"/>
        <v>360.83631499999996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373.73</v>
      </c>
      <c r="H62" s="182">
        <f t="shared" ca="1" si="2"/>
        <v>360.83631500000001</v>
      </c>
      <c r="I62" s="183">
        <f t="shared" ca="1" si="5"/>
        <v>269.41000000000003</v>
      </c>
      <c r="J62" s="180">
        <f t="shared" ca="1" si="6"/>
        <v>86.56</v>
      </c>
      <c r="K62" s="180">
        <f t="shared" ca="1" si="7"/>
        <v>4.8600000000000003</v>
      </c>
      <c r="L62" s="180">
        <f t="shared" ca="1" si="8"/>
        <v>0</v>
      </c>
      <c r="M62" s="181">
        <f t="shared" ca="1" si="9"/>
        <v>360.83000000000004</v>
      </c>
      <c r="N62" s="179">
        <f t="shared" ca="1" si="10"/>
        <v>269.41471502965385</v>
      </c>
      <c r="O62" s="180">
        <f t="shared" ca="1" si="11"/>
        <v>86.561514913948386</v>
      </c>
      <c r="P62" s="180">
        <f t="shared" ca="1" si="12"/>
        <v>4.8600850563977493</v>
      </c>
      <c r="Q62" s="180">
        <f t="shared" ca="1" si="13"/>
        <v>0</v>
      </c>
      <c r="R62" s="181">
        <f t="shared" ca="1" si="14"/>
        <v>360.83631499999996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373.73</v>
      </c>
      <c r="H63" s="182">
        <f t="shared" ca="1" si="2"/>
        <v>360.83631500000001</v>
      </c>
      <c r="I63" s="183">
        <f t="shared" ca="1" si="5"/>
        <v>269.41000000000003</v>
      </c>
      <c r="J63" s="180">
        <f t="shared" ca="1" si="6"/>
        <v>86.56</v>
      </c>
      <c r="K63" s="180">
        <f t="shared" ca="1" si="7"/>
        <v>4.8600000000000003</v>
      </c>
      <c r="L63" s="180">
        <f t="shared" ca="1" si="8"/>
        <v>0</v>
      </c>
      <c r="M63" s="181">
        <f t="shared" ca="1" si="9"/>
        <v>360.83000000000004</v>
      </c>
      <c r="N63" s="179">
        <f t="shared" ca="1" si="10"/>
        <v>269.41471502965385</v>
      </c>
      <c r="O63" s="180">
        <f t="shared" ca="1" si="11"/>
        <v>86.561514913948386</v>
      </c>
      <c r="P63" s="180">
        <f t="shared" ca="1" si="12"/>
        <v>4.8600850563977493</v>
      </c>
      <c r="Q63" s="180">
        <f t="shared" ca="1" si="13"/>
        <v>0</v>
      </c>
      <c r="R63" s="181">
        <f t="shared" ca="1" si="14"/>
        <v>360.83631499999996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373.73</v>
      </c>
      <c r="H64" s="182">
        <f t="shared" ca="1" si="2"/>
        <v>360.83631500000001</v>
      </c>
      <c r="I64" s="183">
        <f t="shared" ca="1" si="5"/>
        <v>269.41000000000003</v>
      </c>
      <c r="J64" s="180">
        <f t="shared" ca="1" si="6"/>
        <v>86.56</v>
      </c>
      <c r="K64" s="180">
        <f t="shared" ca="1" si="7"/>
        <v>4.8600000000000003</v>
      </c>
      <c r="L64" s="180">
        <f t="shared" ca="1" si="8"/>
        <v>0</v>
      </c>
      <c r="M64" s="181">
        <f t="shared" ca="1" si="9"/>
        <v>360.83000000000004</v>
      </c>
      <c r="N64" s="179">
        <f t="shared" ca="1" si="10"/>
        <v>269.41471502965385</v>
      </c>
      <c r="O64" s="180">
        <f t="shared" ca="1" si="11"/>
        <v>86.561514913948386</v>
      </c>
      <c r="P64" s="180">
        <f t="shared" ca="1" si="12"/>
        <v>4.8600850563977493</v>
      </c>
      <c r="Q64" s="180">
        <f t="shared" ca="1" si="13"/>
        <v>0</v>
      </c>
      <c r="R64" s="181">
        <f t="shared" ca="1" si="14"/>
        <v>360.83631499999996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373.73</v>
      </c>
      <c r="H65" s="182">
        <f t="shared" ca="1" si="2"/>
        <v>360.83631500000001</v>
      </c>
      <c r="I65" s="183">
        <f t="shared" ca="1" si="5"/>
        <v>269.41000000000003</v>
      </c>
      <c r="J65" s="180">
        <f t="shared" ca="1" si="6"/>
        <v>86.56</v>
      </c>
      <c r="K65" s="180">
        <f t="shared" ca="1" si="7"/>
        <v>4.8600000000000003</v>
      </c>
      <c r="L65" s="180">
        <f t="shared" ca="1" si="8"/>
        <v>0</v>
      </c>
      <c r="M65" s="181">
        <f t="shared" ca="1" si="9"/>
        <v>360.83000000000004</v>
      </c>
      <c r="N65" s="179">
        <f t="shared" ca="1" si="10"/>
        <v>269.41471502965385</v>
      </c>
      <c r="O65" s="180">
        <f t="shared" ca="1" si="11"/>
        <v>86.561514913948386</v>
      </c>
      <c r="P65" s="180">
        <f t="shared" ca="1" si="12"/>
        <v>4.8600850563977493</v>
      </c>
      <c r="Q65" s="180">
        <f t="shared" ca="1" si="13"/>
        <v>0</v>
      </c>
      <c r="R65" s="181">
        <f t="shared" ca="1" si="14"/>
        <v>360.83631499999996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373.73</v>
      </c>
      <c r="H66" s="182">
        <f t="shared" ca="1" si="2"/>
        <v>360.83631500000001</v>
      </c>
      <c r="I66" s="183">
        <f t="shared" ca="1" si="5"/>
        <v>269.41000000000003</v>
      </c>
      <c r="J66" s="180">
        <f t="shared" ca="1" si="6"/>
        <v>86.56</v>
      </c>
      <c r="K66" s="180">
        <f t="shared" ca="1" si="7"/>
        <v>4.8600000000000003</v>
      </c>
      <c r="L66" s="180">
        <f t="shared" ca="1" si="8"/>
        <v>0</v>
      </c>
      <c r="M66" s="181">
        <f t="shared" ca="1" si="9"/>
        <v>360.83000000000004</v>
      </c>
      <c r="N66" s="179">
        <f t="shared" ca="1" si="10"/>
        <v>269.41471502965385</v>
      </c>
      <c r="O66" s="180">
        <f t="shared" ca="1" si="11"/>
        <v>86.561514913948386</v>
      </c>
      <c r="P66" s="180">
        <f t="shared" ca="1" si="12"/>
        <v>4.8600850563977493</v>
      </c>
      <c r="Q66" s="180">
        <f t="shared" ca="1" si="13"/>
        <v>0</v>
      </c>
      <c r="R66" s="181">
        <f t="shared" ca="1" si="14"/>
        <v>360.83631499999996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373.73</v>
      </c>
      <c r="H67" s="182">
        <f t="shared" ref="H67:H98" ca="1" si="17">INDIRECT("ISGS_Delhi_pp!" &amp; $V$3 &amp; X67)</f>
        <v>360.83631500000001</v>
      </c>
      <c r="I67" s="183">
        <f t="shared" ca="1" si="5"/>
        <v>269.41000000000003</v>
      </c>
      <c r="J67" s="180">
        <f t="shared" ca="1" si="6"/>
        <v>86.56</v>
      </c>
      <c r="K67" s="180">
        <f t="shared" ca="1" si="7"/>
        <v>4.8600000000000003</v>
      </c>
      <c r="L67" s="180">
        <f t="shared" ca="1" si="8"/>
        <v>0</v>
      </c>
      <c r="M67" s="181">
        <f t="shared" ca="1" si="9"/>
        <v>360.83000000000004</v>
      </c>
      <c r="N67" s="179">
        <f t="shared" ca="1" si="10"/>
        <v>269.41471502965385</v>
      </c>
      <c r="O67" s="180">
        <f t="shared" ca="1" si="11"/>
        <v>86.561514913948386</v>
      </c>
      <c r="P67" s="180">
        <f t="shared" ca="1" si="12"/>
        <v>4.8600850563977493</v>
      </c>
      <c r="Q67" s="180">
        <f t="shared" ca="1" si="13"/>
        <v>0</v>
      </c>
      <c r="R67" s="181">
        <f t="shared" ca="1" si="14"/>
        <v>360.83631499999996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373.73</v>
      </c>
      <c r="H68" s="182">
        <f t="shared" ca="1" si="17"/>
        <v>360.83631500000001</v>
      </c>
      <c r="I68" s="183">
        <f t="shared" ref="I68:I98" ca="1" si="20">INDIRECT("BRPL_EOD!" &amp; $V$3 &amp; X68)</f>
        <v>269.41000000000003</v>
      </c>
      <c r="J68" s="180">
        <f t="shared" ref="J68:J98" ca="1" si="21">INDIRECT("BYPL_EOD!" &amp; $V$3 &amp; X68)</f>
        <v>86.56</v>
      </c>
      <c r="K68" s="180">
        <f t="shared" ref="K68:K98" ca="1" si="22">INDIRECT("TPDDL_EOD!" &amp; $V$3 &amp; X68)</f>
        <v>4.8600000000000003</v>
      </c>
      <c r="L68" s="180">
        <f t="shared" ref="L68:L98" ca="1" si="23">INDIRECT("NDMC_EOD!" &amp; $V$3 &amp; X68)</f>
        <v>0</v>
      </c>
      <c r="M68" s="181">
        <f t="shared" ref="M68:M98" ca="1" si="24">SUM(I68:L68)</f>
        <v>360.83000000000004</v>
      </c>
      <c r="N68" s="179">
        <f t="shared" ref="N68:N98" ca="1" si="25">INDIRECT("BRPL_ISGS_exbus!" &amp; $V$3 &amp; X68)</f>
        <v>269.41471502965385</v>
      </c>
      <c r="O68" s="180">
        <f t="shared" ref="O68:O98" ca="1" si="26">INDIRECT("BYPL_ISGS_exbus!" &amp; $V$3 &amp; X68)</f>
        <v>86.561514913948386</v>
      </c>
      <c r="P68" s="180">
        <f t="shared" ref="P68:P98" ca="1" si="27">INDIRECT("TPDDL_ISGS_exbus!" &amp; $V$3 &amp; X68)</f>
        <v>4.8600850563977493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360.83631499999996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412</v>
      </c>
      <c r="H69" s="182">
        <f t="shared" ca="1" si="17"/>
        <v>397.786</v>
      </c>
      <c r="I69" s="183">
        <f t="shared" ca="1" si="20"/>
        <v>307.02999999999997</v>
      </c>
      <c r="J69" s="180">
        <f t="shared" ca="1" si="21"/>
        <v>85.93</v>
      </c>
      <c r="K69" s="180">
        <f t="shared" ca="1" si="22"/>
        <v>4.83</v>
      </c>
      <c r="L69" s="180">
        <f t="shared" ca="1" si="23"/>
        <v>0</v>
      </c>
      <c r="M69" s="181">
        <f t="shared" ca="1" si="24"/>
        <v>397.78999999999996</v>
      </c>
      <c r="N69" s="179">
        <f t="shared" ca="1" si="25"/>
        <v>307.02691264234898</v>
      </c>
      <c r="O69" s="180">
        <f t="shared" ca="1" si="26"/>
        <v>85.929135925991119</v>
      </c>
      <c r="P69" s="180">
        <f t="shared" ca="1" si="27"/>
        <v>4.8299514316599215</v>
      </c>
      <c r="Q69" s="180">
        <f t="shared" ca="1" si="28"/>
        <v>0</v>
      </c>
      <c r="R69" s="181">
        <f t="shared" ca="1" si="29"/>
        <v>397.786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427.91054200000002</v>
      </c>
      <c r="H70" s="182">
        <f t="shared" ca="1" si="17"/>
        <v>413.147628</v>
      </c>
      <c r="I70" s="183">
        <f t="shared" ca="1" si="20"/>
        <v>326.85000000000002</v>
      </c>
      <c r="J70" s="180">
        <f t="shared" ca="1" si="21"/>
        <v>81.709999999999994</v>
      </c>
      <c r="K70" s="180">
        <f t="shared" ca="1" si="22"/>
        <v>4.59</v>
      </c>
      <c r="L70" s="180">
        <f t="shared" ca="1" si="23"/>
        <v>0</v>
      </c>
      <c r="M70" s="181">
        <f t="shared" ca="1" si="24"/>
        <v>413.15</v>
      </c>
      <c r="N70" s="179">
        <f t="shared" ca="1" si="25"/>
        <v>326.84812347041031</v>
      </c>
      <c r="O70" s="180">
        <f t="shared" ca="1" si="26"/>
        <v>81.7095308819557</v>
      </c>
      <c r="P70" s="180">
        <f t="shared" ca="1" si="27"/>
        <v>4.5899736476340314</v>
      </c>
      <c r="Q70" s="180">
        <f t="shared" ca="1" si="28"/>
        <v>0</v>
      </c>
      <c r="R70" s="181">
        <f t="shared" ca="1" si="29"/>
        <v>413.14762800000005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487.44</v>
      </c>
      <c r="H71" s="182">
        <f t="shared" ca="1" si="17"/>
        <v>470.62331999999998</v>
      </c>
      <c r="I71" s="183">
        <f t="shared" ca="1" si="20"/>
        <v>381.53</v>
      </c>
      <c r="J71" s="180">
        <f t="shared" ca="1" si="21"/>
        <v>80.66</v>
      </c>
      <c r="K71" s="180">
        <f t="shared" ca="1" si="22"/>
        <v>8.44</v>
      </c>
      <c r="L71" s="180">
        <f t="shared" ca="1" si="23"/>
        <v>0</v>
      </c>
      <c r="M71" s="181">
        <f t="shared" ca="1" si="24"/>
        <v>470.62999999999994</v>
      </c>
      <c r="N71" s="179">
        <f t="shared" ca="1" si="25"/>
        <v>381.52458466226125</v>
      </c>
      <c r="O71" s="180">
        <f t="shared" ca="1" si="26"/>
        <v>80.658855132906965</v>
      </c>
      <c r="P71" s="180">
        <f t="shared" ca="1" si="27"/>
        <v>8.4398802048318213</v>
      </c>
      <c r="Q71" s="180">
        <f t="shared" ca="1" si="28"/>
        <v>0</v>
      </c>
      <c r="R71" s="181">
        <f t="shared" ca="1" si="29"/>
        <v>470.62332000000004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559.30899999999997</v>
      </c>
      <c r="H72" s="182">
        <f t="shared" ca="1" si="17"/>
        <v>540.01283999999998</v>
      </c>
      <c r="I72" s="183">
        <f t="shared" ca="1" si="20"/>
        <v>445.09</v>
      </c>
      <c r="J72" s="180">
        <f t="shared" ca="1" si="21"/>
        <v>85.93</v>
      </c>
      <c r="K72" s="180">
        <f t="shared" ca="1" si="22"/>
        <v>8.99</v>
      </c>
      <c r="L72" s="180">
        <f t="shared" ca="1" si="23"/>
        <v>0</v>
      </c>
      <c r="M72" s="181">
        <f t="shared" ca="1" si="24"/>
        <v>540.01</v>
      </c>
      <c r="N72" s="179">
        <f t="shared" ca="1" si="25"/>
        <v>445.09234080035554</v>
      </c>
      <c r="O72" s="180">
        <f t="shared" ca="1" si="26"/>
        <v>85.930451919779273</v>
      </c>
      <c r="P72" s="180">
        <f t="shared" ca="1" si="27"/>
        <v>8.9900472798651876</v>
      </c>
      <c r="Q72" s="180">
        <f t="shared" ca="1" si="28"/>
        <v>0</v>
      </c>
      <c r="R72" s="181">
        <f t="shared" ca="1" si="29"/>
        <v>540.01283999999998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591.30899999999997</v>
      </c>
      <c r="H73" s="182">
        <f t="shared" ca="1" si="17"/>
        <v>570.90884000000005</v>
      </c>
      <c r="I73" s="183">
        <f t="shared" ca="1" si="20"/>
        <v>475.99</v>
      </c>
      <c r="J73" s="180">
        <f t="shared" ca="1" si="21"/>
        <v>85.93</v>
      </c>
      <c r="K73" s="180">
        <f t="shared" ca="1" si="22"/>
        <v>8.99</v>
      </c>
      <c r="L73" s="180">
        <f t="shared" ca="1" si="23"/>
        <v>0</v>
      </c>
      <c r="M73" s="181">
        <f t="shared" ca="1" si="24"/>
        <v>570.91000000000008</v>
      </c>
      <c r="N73" s="179">
        <f t="shared" ca="1" si="25"/>
        <v>475.98903286262282</v>
      </c>
      <c r="O73" s="180">
        <f t="shared" ca="1" si="26"/>
        <v>85.929825403653822</v>
      </c>
      <c r="P73" s="180">
        <f t="shared" ca="1" si="27"/>
        <v>8.9899817337233543</v>
      </c>
      <c r="Q73" s="180">
        <f t="shared" ca="1" si="28"/>
        <v>0</v>
      </c>
      <c r="R73" s="181">
        <f t="shared" ca="1" si="29"/>
        <v>570.90883999999994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605.20849999999996</v>
      </c>
      <c r="H74" s="182">
        <f t="shared" ca="1" si="17"/>
        <v>584.32880699999998</v>
      </c>
      <c r="I74" s="183">
        <f t="shared" ca="1" si="20"/>
        <v>489.41</v>
      </c>
      <c r="J74" s="180">
        <f t="shared" ca="1" si="21"/>
        <v>85.93</v>
      </c>
      <c r="K74" s="180">
        <f t="shared" ca="1" si="22"/>
        <v>8.99</v>
      </c>
      <c r="L74" s="180">
        <f t="shared" ca="1" si="23"/>
        <v>0</v>
      </c>
      <c r="M74" s="181">
        <f t="shared" ca="1" si="24"/>
        <v>584.33000000000004</v>
      </c>
      <c r="N74" s="179">
        <f t="shared" ca="1" si="25"/>
        <v>489.40900079384932</v>
      </c>
      <c r="O74" s="180">
        <f t="shared" ca="1" si="26"/>
        <v>85.929824560624994</v>
      </c>
      <c r="P74" s="180">
        <f t="shared" ca="1" si="27"/>
        <v>8.9899816455256438</v>
      </c>
      <c r="Q74" s="180">
        <f t="shared" ca="1" si="28"/>
        <v>0</v>
      </c>
      <c r="R74" s="181">
        <f t="shared" ca="1" si="29"/>
        <v>584.32880699999998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605.20849999999996</v>
      </c>
      <c r="H75" s="182">
        <f t="shared" ca="1" si="17"/>
        <v>584.32880699999998</v>
      </c>
      <c r="I75" s="183">
        <f t="shared" ca="1" si="20"/>
        <v>489.41</v>
      </c>
      <c r="J75" s="180">
        <f t="shared" ca="1" si="21"/>
        <v>85.93</v>
      </c>
      <c r="K75" s="180">
        <f t="shared" ca="1" si="22"/>
        <v>8.99</v>
      </c>
      <c r="L75" s="180">
        <f t="shared" ca="1" si="23"/>
        <v>0</v>
      </c>
      <c r="M75" s="181">
        <f t="shared" ca="1" si="24"/>
        <v>584.33000000000004</v>
      </c>
      <c r="N75" s="179">
        <f t="shared" ca="1" si="25"/>
        <v>489.40900079384932</v>
      </c>
      <c r="O75" s="180">
        <f t="shared" ca="1" si="26"/>
        <v>85.929824560624994</v>
      </c>
      <c r="P75" s="180">
        <f t="shared" ca="1" si="27"/>
        <v>8.9899816455256438</v>
      </c>
      <c r="Q75" s="180">
        <f t="shared" ca="1" si="28"/>
        <v>0</v>
      </c>
      <c r="R75" s="181">
        <f t="shared" ca="1" si="29"/>
        <v>584.32880699999998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605.20849999999996</v>
      </c>
      <c r="H76" s="182">
        <f t="shared" ca="1" si="17"/>
        <v>584.32880699999998</v>
      </c>
      <c r="I76" s="183">
        <f t="shared" ca="1" si="20"/>
        <v>489.41</v>
      </c>
      <c r="J76" s="180">
        <f t="shared" ca="1" si="21"/>
        <v>85.93</v>
      </c>
      <c r="K76" s="180">
        <f t="shared" ca="1" si="22"/>
        <v>8.99</v>
      </c>
      <c r="L76" s="180">
        <f t="shared" ca="1" si="23"/>
        <v>0</v>
      </c>
      <c r="M76" s="181">
        <f t="shared" ca="1" si="24"/>
        <v>584.33000000000004</v>
      </c>
      <c r="N76" s="179">
        <f t="shared" ca="1" si="25"/>
        <v>489.40900079384932</v>
      </c>
      <c r="O76" s="180">
        <f t="shared" ca="1" si="26"/>
        <v>85.929824560624994</v>
      </c>
      <c r="P76" s="180">
        <f t="shared" ca="1" si="27"/>
        <v>8.9899816455256438</v>
      </c>
      <c r="Q76" s="180">
        <f t="shared" ca="1" si="28"/>
        <v>0</v>
      </c>
      <c r="R76" s="181">
        <f t="shared" ca="1" si="29"/>
        <v>584.32880699999998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605.20849999999996</v>
      </c>
      <c r="H77" s="182">
        <f t="shared" ca="1" si="17"/>
        <v>584.32880699999998</v>
      </c>
      <c r="I77" s="183">
        <f t="shared" ca="1" si="20"/>
        <v>489.41</v>
      </c>
      <c r="J77" s="180">
        <f t="shared" ca="1" si="21"/>
        <v>85.93</v>
      </c>
      <c r="K77" s="180">
        <f t="shared" ca="1" si="22"/>
        <v>8.99</v>
      </c>
      <c r="L77" s="180">
        <f t="shared" ca="1" si="23"/>
        <v>0</v>
      </c>
      <c r="M77" s="181">
        <f t="shared" ca="1" si="24"/>
        <v>584.33000000000004</v>
      </c>
      <c r="N77" s="179">
        <f t="shared" ca="1" si="25"/>
        <v>489.40900079384932</v>
      </c>
      <c r="O77" s="180">
        <f t="shared" ca="1" si="26"/>
        <v>85.929824560624994</v>
      </c>
      <c r="P77" s="180">
        <f t="shared" ca="1" si="27"/>
        <v>8.9899816455256438</v>
      </c>
      <c r="Q77" s="180">
        <f t="shared" ca="1" si="28"/>
        <v>0</v>
      </c>
      <c r="R77" s="181">
        <f t="shared" ca="1" si="29"/>
        <v>584.32880699999998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605.20849999999996</v>
      </c>
      <c r="H78" s="182">
        <f t="shared" ca="1" si="17"/>
        <v>584.32880699999998</v>
      </c>
      <c r="I78" s="183">
        <f t="shared" ca="1" si="20"/>
        <v>489.41</v>
      </c>
      <c r="J78" s="180">
        <f t="shared" ca="1" si="21"/>
        <v>85.93</v>
      </c>
      <c r="K78" s="180">
        <f t="shared" ca="1" si="22"/>
        <v>8.99</v>
      </c>
      <c r="L78" s="180">
        <f t="shared" ca="1" si="23"/>
        <v>0</v>
      </c>
      <c r="M78" s="181">
        <f t="shared" ca="1" si="24"/>
        <v>584.33000000000004</v>
      </c>
      <c r="N78" s="179">
        <f t="shared" ca="1" si="25"/>
        <v>489.40900079384932</v>
      </c>
      <c r="O78" s="180">
        <f t="shared" ca="1" si="26"/>
        <v>85.929824560624994</v>
      </c>
      <c r="P78" s="180">
        <f t="shared" ca="1" si="27"/>
        <v>8.9899816455256438</v>
      </c>
      <c r="Q78" s="180">
        <f t="shared" ca="1" si="28"/>
        <v>0</v>
      </c>
      <c r="R78" s="181">
        <f t="shared" ca="1" si="29"/>
        <v>584.32880699999998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605.20849999999996</v>
      </c>
      <c r="H79" s="182">
        <f t="shared" ca="1" si="17"/>
        <v>584.32880699999998</v>
      </c>
      <c r="I79" s="183">
        <f t="shared" ca="1" si="20"/>
        <v>489.41</v>
      </c>
      <c r="J79" s="180">
        <f t="shared" ca="1" si="21"/>
        <v>85.93</v>
      </c>
      <c r="K79" s="180">
        <f t="shared" ca="1" si="22"/>
        <v>8.99</v>
      </c>
      <c r="L79" s="180">
        <f t="shared" ca="1" si="23"/>
        <v>0</v>
      </c>
      <c r="M79" s="181">
        <f t="shared" ca="1" si="24"/>
        <v>584.33000000000004</v>
      </c>
      <c r="N79" s="179">
        <f t="shared" ca="1" si="25"/>
        <v>489.40900079384932</v>
      </c>
      <c r="O79" s="180">
        <f t="shared" ca="1" si="26"/>
        <v>85.929824560624994</v>
      </c>
      <c r="P79" s="180">
        <f t="shared" ca="1" si="27"/>
        <v>8.9899816455256438</v>
      </c>
      <c r="Q79" s="180">
        <f t="shared" ca="1" si="28"/>
        <v>0</v>
      </c>
      <c r="R79" s="181">
        <f t="shared" ca="1" si="29"/>
        <v>584.32880699999998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605.20849999999996</v>
      </c>
      <c r="H80" s="182">
        <f t="shared" ca="1" si="17"/>
        <v>584.32880699999998</v>
      </c>
      <c r="I80" s="183">
        <f t="shared" ca="1" si="20"/>
        <v>489.41</v>
      </c>
      <c r="J80" s="180">
        <f t="shared" ca="1" si="21"/>
        <v>85.93</v>
      </c>
      <c r="K80" s="180">
        <f t="shared" ca="1" si="22"/>
        <v>8.99</v>
      </c>
      <c r="L80" s="180">
        <f t="shared" ca="1" si="23"/>
        <v>0</v>
      </c>
      <c r="M80" s="181">
        <f t="shared" ca="1" si="24"/>
        <v>584.33000000000004</v>
      </c>
      <c r="N80" s="179">
        <f t="shared" ca="1" si="25"/>
        <v>489.40900079384932</v>
      </c>
      <c r="O80" s="180">
        <f t="shared" ca="1" si="26"/>
        <v>85.929824560624994</v>
      </c>
      <c r="P80" s="180">
        <f t="shared" ca="1" si="27"/>
        <v>8.9899816455256438</v>
      </c>
      <c r="Q80" s="180">
        <f t="shared" ca="1" si="28"/>
        <v>0</v>
      </c>
      <c r="R80" s="181">
        <f t="shared" ca="1" si="29"/>
        <v>584.32880699999998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605.20849999999996</v>
      </c>
      <c r="H81" s="182">
        <f t="shared" ca="1" si="17"/>
        <v>584.32880699999998</v>
      </c>
      <c r="I81" s="183">
        <f t="shared" ca="1" si="20"/>
        <v>489.41</v>
      </c>
      <c r="J81" s="180">
        <f t="shared" ca="1" si="21"/>
        <v>85.93</v>
      </c>
      <c r="K81" s="180">
        <f t="shared" ca="1" si="22"/>
        <v>8.99</v>
      </c>
      <c r="L81" s="180">
        <f t="shared" ca="1" si="23"/>
        <v>0</v>
      </c>
      <c r="M81" s="181">
        <f t="shared" ca="1" si="24"/>
        <v>584.33000000000004</v>
      </c>
      <c r="N81" s="179">
        <f t="shared" ca="1" si="25"/>
        <v>489.40900079384932</v>
      </c>
      <c r="O81" s="180">
        <f t="shared" ca="1" si="26"/>
        <v>85.929824560624994</v>
      </c>
      <c r="P81" s="180">
        <f t="shared" ca="1" si="27"/>
        <v>8.9899816455256438</v>
      </c>
      <c r="Q81" s="180">
        <f t="shared" ca="1" si="28"/>
        <v>0</v>
      </c>
      <c r="R81" s="181">
        <f t="shared" ca="1" si="29"/>
        <v>584.32880699999998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605.20849999999996</v>
      </c>
      <c r="H82" s="182">
        <f t="shared" ca="1" si="17"/>
        <v>584.32880699999998</v>
      </c>
      <c r="I82" s="183">
        <f t="shared" ca="1" si="20"/>
        <v>489.41</v>
      </c>
      <c r="J82" s="180">
        <f t="shared" ca="1" si="21"/>
        <v>85.93</v>
      </c>
      <c r="K82" s="180">
        <f t="shared" ca="1" si="22"/>
        <v>8.99</v>
      </c>
      <c r="L82" s="180">
        <f t="shared" ca="1" si="23"/>
        <v>0</v>
      </c>
      <c r="M82" s="181">
        <f t="shared" ca="1" si="24"/>
        <v>584.33000000000004</v>
      </c>
      <c r="N82" s="179">
        <f t="shared" ca="1" si="25"/>
        <v>489.40900079384932</v>
      </c>
      <c r="O82" s="180">
        <f t="shared" ca="1" si="26"/>
        <v>85.929824560624994</v>
      </c>
      <c r="P82" s="180">
        <f t="shared" ca="1" si="27"/>
        <v>8.9899816455256438</v>
      </c>
      <c r="Q82" s="180">
        <f t="shared" ca="1" si="28"/>
        <v>0</v>
      </c>
      <c r="R82" s="181">
        <f t="shared" ca="1" si="29"/>
        <v>584.32880699999998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605.20849999999996</v>
      </c>
      <c r="H83" s="182">
        <f t="shared" ca="1" si="17"/>
        <v>584.32880699999998</v>
      </c>
      <c r="I83" s="183">
        <f t="shared" ca="1" si="20"/>
        <v>489.41</v>
      </c>
      <c r="J83" s="180">
        <f t="shared" ca="1" si="21"/>
        <v>85.93</v>
      </c>
      <c r="K83" s="180">
        <f t="shared" ca="1" si="22"/>
        <v>8.99</v>
      </c>
      <c r="L83" s="180">
        <f t="shared" ca="1" si="23"/>
        <v>0</v>
      </c>
      <c r="M83" s="181">
        <f t="shared" ca="1" si="24"/>
        <v>584.33000000000004</v>
      </c>
      <c r="N83" s="179">
        <f t="shared" ca="1" si="25"/>
        <v>489.40900079384932</v>
      </c>
      <c r="O83" s="180">
        <f t="shared" ca="1" si="26"/>
        <v>85.929824560624994</v>
      </c>
      <c r="P83" s="180">
        <f t="shared" ca="1" si="27"/>
        <v>8.9899816455256438</v>
      </c>
      <c r="Q83" s="180">
        <f t="shared" ca="1" si="28"/>
        <v>0</v>
      </c>
      <c r="R83" s="181">
        <f t="shared" ca="1" si="29"/>
        <v>584.32880699999998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605.20849999999996</v>
      </c>
      <c r="H84" s="182">
        <f t="shared" ca="1" si="17"/>
        <v>584.32880699999998</v>
      </c>
      <c r="I84" s="183">
        <f t="shared" ca="1" si="20"/>
        <v>489.41</v>
      </c>
      <c r="J84" s="180">
        <f t="shared" ca="1" si="21"/>
        <v>85.93</v>
      </c>
      <c r="K84" s="180">
        <f t="shared" ca="1" si="22"/>
        <v>8.99</v>
      </c>
      <c r="L84" s="180">
        <f t="shared" ca="1" si="23"/>
        <v>0</v>
      </c>
      <c r="M84" s="181">
        <f t="shared" ca="1" si="24"/>
        <v>584.33000000000004</v>
      </c>
      <c r="N84" s="179">
        <f t="shared" ca="1" si="25"/>
        <v>489.40900079384932</v>
      </c>
      <c r="O84" s="180">
        <f t="shared" ca="1" si="26"/>
        <v>85.929824560624994</v>
      </c>
      <c r="P84" s="180">
        <f t="shared" ca="1" si="27"/>
        <v>8.9899816455256438</v>
      </c>
      <c r="Q84" s="180">
        <f t="shared" ca="1" si="28"/>
        <v>0</v>
      </c>
      <c r="R84" s="181">
        <f t="shared" ca="1" si="29"/>
        <v>584.32880699999998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605.20849999999996</v>
      </c>
      <c r="H85" s="182">
        <f t="shared" ca="1" si="17"/>
        <v>584.32880699999998</v>
      </c>
      <c r="I85" s="183">
        <f t="shared" ca="1" si="20"/>
        <v>489.41</v>
      </c>
      <c r="J85" s="180">
        <f t="shared" ca="1" si="21"/>
        <v>85.93</v>
      </c>
      <c r="K85" s="180">
        <f t="shared" ca="1" si="22"/>
        <v>8.99</v>
      </c>
      <c r="L85" s="180">
        <f t="shared" ca="1" si="23"/>
        <v>0</v>
      </c>
      <c r="M85" s="181">
        <f t="shared" ca="1" si="24"/>
        <v>584.33000000000004</v>
      </c>
      <c r="N85" s="179">
        <f t="shared" ca="1" si="25"/>
        <v>489.40900079384932</v>
      </c>
      <c r="O85" s="180">
        <f t="shared" ca="1" si="26"/>
        <v>85.929824560624994</v>
      </c>
      <c r="P85" s="180">
        <f t="shared" ca="1" si="27"/>
        <v>8.9899816455256438</v>
      </c>
      <c r="Q85" s="180">
        <f t="shared" ca="1" si="28"/>
        <v>0</v>
      </c>
      <c r="R85" s="181">
        <f t="shared" ca="1" si="29"/>
        <v>584.32880699999998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605.20849999999996</v>
      </c>
      <c r="H86" s="182">
        <f t="shared" ca="1" si="17"/>
        <v>584.32880699999998</v>
      </c>
      <c r="I86" s="183">
        <f t="shared" ca="1" si="20"/>
        <v>489.41</v>
      </c>
      <c r="J86" s="180">
        <f t="shared" ca="1" si="21"/>
        <v>85.93</v>
      </c>
      <c r="K86" s="180">
        <f t="shared" ca="1" si="22"/>
        <v>8.99</v>
      </c>
      <c r="L86" s="180">
        <f t="shared" ca="1" si="23"/>
        <v>0</v>
      </c>
      <c r="M86" s="181">
        <f t="shared" ca="1" si="24"/>
        <v>584.33000000000004</v>
      </c>
      <c r="N86" s="179">
        <f t="shared" ca="1" si="25"/>
        <v>489.40900079384932</v>
      </c>
      <c r="O86" s="180">
        <f t="shared" ca="1" si="26"/>
        <v>85.929824560624994</v>
      </c>
      <c r="P86" s="180">
        <f t="shared" ca="1" si="27"/>
        <v>8.9899816455256438</v>
      </c>
      <c r="Q86" s="180">
        <f t="shared" ca="1" si="28"/>
        <v>0</v>
      </c>
      <c r="R86" s="181">
        <f t="shared" ca="1" si="29"/>
        <v>584.32880699999998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568.88455199999999</v>
      </c>
      <c r="H87" s="182">
        <f t="shared" ca="1" si="17"/>
        <v>549.25803499999995</v>
      </c>
      <c r="I87" s="183">
        <f t="shared" ca="1" si="20"/>
        <v>450</v>
      </c>
      <c r="J87" s="180">
        <f t="shared" ca="1" si="21"/>
        <v>93.91</v>
      </c>
      <c r="K87" s="180">
        <f t="shared" ca="1" si="22"/>
        <v>5.35</v>
      </c>
      <c r="L87" s="180">
        <f t="shared" ca="1" si="23"/>
        <v>0</v>
      </c>
      <c r="M87" s="181">
        <f t="shared" ca="1" si="24"/>
        <v>549.26</v>
      </c>
      <c r="N87" s="179">
        <f t="shared" ca="1" si="25"/>
        <v>449.99839010668899</v>
      </c>
      <c r="O87" s="180">
        <f t="shared" ca="1" si="26"/>
        <v>93.909664033153689</v>
      </c>
      <c r="P87" s="180">
        <f t="shared" ca="1" si="27"/>
        <v>5.3499808601573022</v>
      </c>
      <c r="Q87" s="180">
        <f t="shared" ca="1" si="28"/>
        <v>0</v>
      </c>
      <c r="R87" s="181">
        <f t="shared" ca="1" si="29"/>
        <v>549.25803499999995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524</v>
      </c>
      <c r="H88" s="182">
        <f t="shared" ca="1" si="17"/>
        <v>505.92200000000003</v>
      </c>
      <c r="I88" s="183">
        <f t="shared" ca="1" si="20"/>
        <v>415.16</v>
      </c>
      <c r="J88" s="180">
        <f t="shared" ca="1" si="21"/>
        <v>85.93</v>
      </c>
      <c r="K88" s="180">
        <f t="shared" ca="1" si="22"/>
        <v>4.83</v>
      </c>
      <c r="L88" s="180">
        <f t="shared" ca="1" si="23"/>
        <v>0</v>
      </c>
      <c r="M88" s="181">
        <f t="shared" ca="1" si="24"/>
        <v>505.92</v>
      </c>
      <c r="N88" s="179">
        <f t="shared" ca="1" si="25"/>
        <v>415.16164120809617</v>
      </c>
      <c r="O88" s="180">
        <f t="shared" ca="1" si="26"/>
        <v>85.930339697975967</v>
      </c>
      <c r="P88" s="180">
        <f t="shared" ca="1" si="27"/>
        <v>4.830019093927894</v>
      </c>
      <c r="Q88" s="180">
        <f t="shared" ca="1" si="28"/>
        <v>0</v>
      </c>
      <c r="R88" s="181">
        <f t="shared" ca="1" si="29"/>
        <v>505.92200000000003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524</v>
      </c>
      <c r="H89" s="182">
        <f t="shared" ca="1" si="17"/>
        <v>505.92200000000003</v>
      </c>
      <c r="I89" s="183">
        <f t="shared" ca="1" si="20"/>
        <v>415.16</v>
      </c>
      <c r="J89" s="180">
        <f t="shared" ca="1" si="21"/>
        <v>85.93</v>
      </c>
      <c r="K89" s="180">
        <f t="shared" ca="1" si="22"/>
        <v>4.83</v>
      </c>
      <c r="L89" s="180">
        <f t="shared" ca="1" si="23"/>
        <v>0</v>
      </c>
      <c r="M89" s="181">
        <f t="shared" ca="1" si="24"/>
        <v>505.92</v>
      </c>
      <c r="N89" s="179">
        <f t="shared" ca="1" si="25"/>
        <v>415.16164120809617</v>
      </c>
      <c r="O89" s="180">
        <f t="shared" ca="1" si="26"/>
        <v>85.930339697975967</v>
      </c>
      <c r="P89" s="180">
        <f t="shared" ca="1" si="27"/>
        <v>4.830019093927894</v>
      </c>
      <c r="Q89" s="180">
        <f t="shared" ca="1" si="28"/>
        <v>0</v>
      </c>
      <c r="R89" s="181">
        <f t="shared" ca="1" si="29"/>
        <v>505.92200000000003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524</v>
      </c>
      <c r="H90" s="182">
        <f t="shared" ca="1" si="17"/>
        <v>505.92200000000003</v>
      </c>
      <c r="I90" s="183">
        <f t="shared" ca="1" si="20"/>
        <v>415.16</v>
      </c>
      <c r="J90" s="180">
        <f t="shared" ca="1" si="21"/>
        <v>85.93</v>
      </c>
      <c r="K90" s="180">
        <f t="shared" ca="1" si="22"/>
        <v>4.83</v>
      </c>
      <c r="L90" s="180">
        <f t="shared" ca="1" si="23"/>
        <v>0</v>
      </c>
      <c r="M90" s="181">
        <f t="shared" ca="1" si="24"/>
        <v>505.92</v>
      </c>
      <c r="N90" s="179">
        <f t="shared" ca="1" si="25"/>
        <v>415.16164120809617</v>
      </c>
      <c r="O90" s="180">
        <f t="shared" ca="1" si="26"/>
        <v>85.930339697975967</v>
      </c>
      <c r="P90" s="180">
        <f t="shared" ca="1" si="27"/>
        <v>4.830019093927894</v>
      </c>
      <c r="Q90" s="180">
        <f t="shared" ca="1" si="28"/>
        <v>0</v>
      </c>
      <c r="R90" s="181">
        <f t="shared" ca="1" si="29"/>
        <v>505.92200000000003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524</v>
      </c>
      <c r="H91" s="182">
        <f t="shared" ca="1" si="17"/>
        <v>505.92200000000003</v>
      </c>
      <c r="I91" s="183">
        <f t="shared" ca="1" si="20"/>
        <v>415.16</v>
      </c>
      <c r="J91" s="180">
        <f t="shared" ca="1" si="21"/>
        <v>85.93</v>
      </c>
      <c r="K91" s="180">
        <f t="shared" ca="1" si="22"/>
        <v>4.83</v>
      </c>
      <c r="L91" s="180">
        <f t="shared" ca="1" si="23"/>
        <v>0</v>
      </c>
      <c r="M91" s="181">
        <f t="shared" ca="1" si="24"/>
        <v>505.92</v>
      </c>
      <c r="N91" s="179">
        <f t="shared" ca="1" si="25"/>
        <v>415.16164120809617</v>
      </c>
      <c r="O91" s="180">
        <f t="shared" ca="1" si="26"/>
        <v>85.930339697975967</v>
      </c>
      <c r="P91" s="180">
        <f t="shared" ca="1" si="27"/>
        <v>4.830019093927894</v>
      </c>
      <c r="Q91" s="180">
        <f t="shared" ca="1" si="28"/>
        <v>0</v>
      </c>
      <c r="R91" s="181">
        <f t="shared" ca="1" si="29"/>
        <v>505.92200000000003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524</v>
      </c>
      <c r="H92" s="182">
        <f t="shared" ca="1" si="17"/>
        <v>505.92200000000003</v>
      </c>
      <c r="I92" s="183">
        <f t="shared" ca="1" si="20"/>
        <v>415.16</v>
      </c>
      <c r="J92" s="180">
        <f t="shared" ca="1" si="21"/>
        <v>85.93</v>
      </c>
      <c r="K92" s="180">
        <f t="shared" ca="1" si="22"/>
        <v>4.83</v>
      </c>
      <c r="L92" s="180">
        <f t="shared" ca="1" si="23"/>
        <v>0</v>
      </c>
      <c r="M92" s="181">
        <f t="shared" ca="1" si="24"/>
        <v>505.92</v>
      </c>
      <c r="N92" s="179">
        <f t="shared" ca="1" si="25"/>
        <v>415.16164120809617</v>
      </c>
      <c r="O92" s="180">
        <f t="shared" ca="1" si="26"/>
        <v>85.930339697975967</v>
      </c>
      <c r="P92" s="180">
        <f t="shared" ca="1" si="27"/>
        <v>4.830019093927894</v>
      </c>
      <c r="Q92" s="180">
        <f t="shared" ca="1" si="28"/>
        <v>0</v>
      </c>
      <c r="R92" s="181">
        <f t="shared" ca="1" si="29"/>
        <v>505.92200000000003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524</v>
      </c>
      <c r="H93" s="182">
        <f t="shared" ca="1" si="17"/>
        <v>505.92200000000003</v>
      </c>
      <c r="I93" s="183">
        <f t="shared" ca="1" si="20"/>
        <v>415.16</v>
      </c>
      <c r="J93" s="180">
        <f t="shared" ca="1" si="21"/>
        <v>85.93</v>
      </c>
      <c r="K93" s="180">
        <f t="shared" ca="1" si="22"/>
        <v>4.83</v>
      </c>
      <c r="L93" s="180">
        <f t="shared" ca="1" si="23"/>
        <v>0</v>
      </c>
      <c r="M93" s="181">
        <f t="shared" ca="1" si="24"/>
        <v>505.92</v>
      </c>
      <c r="N93" s="179">
        <f t="shared" ca="1" si="25"/>
        <v>415.16164120809617</v>
      </c>
      <c r="O93" s="180">
        <f t="shared" ca="1" si="26"/>
        <v>85.930339697975967</v>
      </c>
      <c r="P93" s="180">
        <f t="shared" ca="1" si="27"/>
        <v>4.830019093927894</v>
      </c>
      <c r="Q93" s="180">
        <f t="shared" ca="1" si="28"/>
        <v>0</v>
      </c>
      <c r="R93" s="181">
        <f t="shared" ca="1" si="29"/>
        <v>505.92200000000003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524</v>
      </c>
      <c r="H94" s="182">
        <f t="shared" ca="1" si="17"/>
        <v>505.92200000000003</v>
      </c>
      <c r="I94" s="183">
        <f t="shared" ca="1" si="20"/>
        <v>415.16</v>
      </c>
      <c r="J94" s="180">
        <f t="shared" ca="1" si="21"/>
        <v>85.93</v>
      </c>
      <c r="K94" s="180">
        <f t="shared" ca="1" si="22"/>
        <v>4.83</v>
      </c>
      <c r="L94" s="180">
        <f t="shared" ca="1" si="23"/>
        <v>0</v>
      </c>
      <c r="M94" s="181">
        <f t="shared" ca="1" si="24"/>
        <v>505.92</v>
      </c>
      <c r="N94" s="179">
        <f t="shared" ca="1" si="25"/>
        <v>415.16164120809617</v>
      </c>
      <c r="O94" s="180">
        <f t="shared" ca="1" si="26"/>
        <v>85.930339697975967</v>
      </c>
      <c r="P94" s="180">
        <f t="shared" ca="1" si="27"/>
        <v>4.830019093927894</v>
      </c>
      <c r="Q94" s="180">
        <f t="shared" ca="1" si="28"/>
        <v>0</v>
      </c>
      <c r="R94" s="181">
        <f t="shared" ca="1" si="29"/>
        <v>505.92200000000003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524</v>
      </c>
      <c r="H95" s="182">
        <f t="shared" ca="1" si="17"/>
        <v>505.92200000000003</v>
      </c>
      <c r="I95" s="183">
        <f t="shared" ca="1" si="20"/>
        <v>415.16</v>
      </c>
      <c r="J95" s="180">
        <f t="shared" ca="1" si="21"/>
        <v>85.93</v>
      </c>
      <c r="K95" s="180">
        <f t="shared" ca="1" si="22"/>
        <v>4.83</v>
      </c>
      <c r="L95" s="180">
        <f t="shared" ca="1" si="23"/>
        <v>0</v>
      </c>
      <c r="M95" s="181">
        <f t="shared" ca="1" si="24"/>
        <v>505.92</v>
      </c>
      <c r="N95" s="179">
        <f t="shared" ca="1" si="25"/>
        <v>415.16164120809617</v>
      </c>
      <c r="O95" s="180">
        <f t="shared" ca="1" si="26"/>
        <v>85.930339697975967</v>
      </c>
      <c r="P95" s="180">
        <f t="shared" ca="1" si="27"/>
        <v>4.830019093927894</v>
      </c>
      <c r="Q95" s="180">
        <f t="shared" ca="1" si="28"/>
        <v>0</v>
      </c>
      <c r="R95" s="181">
        <f t="shared" ca="1" si="29"/>
        <v>505.92200000000003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494</v>
      </c>
      <c r="H96" s="182">
        <f t="shared" ca="1" si="17"/>
        <v>476.95699999999999</v>
      </c>
      <c r="I96" s="183">
        <f t="shared" ca="1" si="20"/>
        <v>386.2</v>
      </c>
      <c r="J96" s="180">
        <f t="shared" ca="1" si="21"/>
        <v>85.93</v>
      </c>
      <c r="K96" s="180">
        <f t="shared" ca="1" si="22"/>
        <v>4.83</v>
      </c>
      <c r="L96" s="180">
        <f t="shared" ca="1" si="23"/>
        <v>0</v>
      </c>
      <c r="M96" s="181">
        <f t="shared" ca="1" si="24"/>
        <v>476.96</v>
      </c>
      <c r="N96" s="179">
        <f t="shared" ca="1" si="25"/>
        <v>386.1975708654814</v>
      </c>
      <c r="O96" s="180">
        <f t="shared" ca="1" si="26"/>
        <v>85.929459514424693</v>
      </c>
      <c r="P96" s="180">
        <f t="shared" ca="1" si="27"/>
        <v>4.8299696200939284</v>
      </c>
      <c r="Q96" s="180">
        <f t="shared" ca="1" si="28"/>
        <v>0</v>
      </c>
      <c r="R96" s="181">
        <f t="shared" ca="1" si="29"/>
        <v>476.95700000000005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494</v>
      </c>
      <c r="H97" s="182">
        <f t="shared" ca="1" si="17"/>
        <v>476.95699999999999</v>
      </c>
      <c r="I97" s="183">
        <f t="shared" ca="1" si="20"/>
        <v>386.2</v>
      </c>
      <c r="J97" s="180">
        <f t="shared" ca="1" si="21"/>
        <v>85.93</v>
      </c>
      <c r="K97" s="180">
        <f t="shared" ca="1" si="22"/>
        <v>4.83</v>
      </c>
      <c r="L97" s="180">
        <f t="shared" ca="1" si="23"/>
        <v>0</v>
      </c>
      <c r="M97" s="181">
        <f t="shared" ca="1" si="24"/>
        <v>476.96</v>
      </c>
      <c r="N97" s="179">
        <f t="shared" ca="1" si="25"/>
        <v>386.1975708654814</v>
      </c>
      <c r="O97" s="180">
        <f t="shared" ca="1" si="26"/>
        <v>85.929459514424693</v>
      </c>
      <c r="P97" s="180">
        <f t="shared" ca="1" si="27"/>
        <v>4.8299696200939284</v>
      </c>
      <c r="Q97" s="180">
        <f t="shared" ca="1" si="28"/>
        <v>0</v>
      </c>
      <c r="R97" s="181">
        <f t="shared" ca="1" si="29"/>
        <v>476.95700000000005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444</v>
      </c>
      <c r="H98" s="187">
        <f t="shared" ca="1" si="17"/>
        <v>428.68200000000002</v>
      </c>
      <c r="I98" s="188">
        <f t="shared" ca="1" si="20"/>
        <v>337.92</v>
      </c>
      <c r="J98" s="185">
        <f t="shared" ca="1" si="21"/>
        <v>85.93</v>
      </c>
      <c r="K98" s="185">
        <f t="shared" ca="1" si="22"/>
        <v>4.83</v>
      </c>
      <c r="L98" s="185">
        <f t="shared" ca="1" si="23"/>
        <v>0</v>
      </c>
      <c r="M98" s="186">
        <f t="shared" ca="1" si="24"/>
        <v>428.68</v>
      </c>
      <c r="N98" s="184">
        <f t="shared" ca="1" si="25"/>
        <v>337.92157656060465</v>
      </c>
      <c r="O98" s="185">
        <f t="shared" ca="1" si="26"/>
        <v>85.930400905104051</v>
      </c>
      <c r="P98" s="185">
        <f t="shared" ca="1" si="27"/>
        <v>4.830022534291313</v>
      </c>
      <c r="Q98" s="185">
        <f t="shared" ca="1" si="28"/>
        <v>0</v>
      </c>
      <c r="R98" s="186">
        <f t="shared" ca="1" si="29"/>
        <v>428.68200000000002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16.307836032000019</v>
      </c>
      <c r="C99" s="56">
        <f t="shared" ref="C99:R99" ca="1" si="30">SUM(C3:C98)/4000</f>
        <v>12.165645679871973</v>
      </c>
      <c r="D99" s="54">
        <f t="shared" ca="1" si="30"/>
        <v>3.9187729984896054</v>
      </c>
      <c r="E99" s="54">
        <f t="shared" ca="1" si="30"/>
        <v>0.22341735363839949</v>
      </c>
      <c r="F99" s="55">
        <f t="shared" ca="1" si="30"/>
        <v>0</v>
      </c>
      <c r="G99" s="59">
        <f t="shared" ca="1" si="30"/>
        <v>11.479151365250001</v>
      </c>
      <c r="H99" s="59">
        <f t="shared" ca="1" si="30"/>
        <v>11.083120643999997</v>
      </c>
      <c r="I99" s="171">
        <f t="shared" ca="1" si="30"/>
        <v>8.871324999999997</v>
      </c>
      <c r="J99" s="54">
        <f t="shared" ca="1" si="30"/>
        <v>2.0626550000000035</v>
      </c>
      <c r="K99" s="54">
        <f t="shared" ca="1" si="30"/>
        <v>0.14913500000000021</v>
      </c>
      <c r="L99" s="54">
        <f t="shared" ca="1" si="30"/>
        <v>0</v>
      </c>
      <c r="M99" s="55">
        <f t="shared" ca="1" si="30"/>
        <v>11.08311500000001</v>
      </c>
      <c r="N99" s="56">
        <f t="shared" ca="1" si="30"/>
        <v>8.8713286899880881</v>
      </c>
      <c r="O99" s="54">
        <f t="shared" ca="1" si="30"/>
        <v>2.0626568722416287</v>
      </c>
      <c r="P99" s="54">
        <f t="shared" ca="1" si="30"/>
        <v>0.14913508177027612</v>
      </c>
      <c r="Q99" s="54">
        <f t="shared" ca="1" si="30"/>
        <v>0</v>
      </c>
      <c r="R99" s="55">
        <f t="shared" ca="1" si="30"/>
        <v>11.083120643999997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1.5687951349150353E-3</v>
      </c>
      <c r="L3" s="24">
        <f>BRPL_EOD!L3-BRPL_ISGS_exbus!L3</f>
        <v>-3.8698879187393231E-5</v>
      </c>
      <c r="M3" s="24">
        <f>BRPL_EOD!M3-BRPL_ISGS_exbus!M3</f>
        <v>2.7724867724927549E-3</v>
      </c>
      <c r="N3" s="24">
        <f>BRPL_EOD!N3-BRPL_ISGS_exbus!N3</f>
        <v>-4.2552781480083013E-3</v>
      </c>
      <c r="O3" s="24">
        <f>BRPL_EOD!O3-BRPL_ISGS_exbus!O3</f>
        <v>4.9721641541111694E-4</v>
      </c>
      <c r="P3" s="24">
        <f>BRPL_EOD!P3-BRPL_ISGS_exbus!P3</f>
        <v>-9.3488461855528726E-4</v>
      </c>
      <c r="Q3" s="24">
        <f>BRPL_EOD!Q3-BRPL_ISGS_exbus!Q3</f>
        <v>-1.3975023832220046E-3</v>
      </c>
      <c r="R3" s="24">
        <f>BRPL_EOD!R3-BRPL_ISGS_exbus!R3</f>
        <v>2.4715695017860639E-3</v>
      </c>
      <c r="S3" s="24">
        <f>BRPL_EOD!S3-BRPL_ISGS_exbus!S3</f>
        <v>9.8836029732041197E-5</v>
      </c>
      <c r="T3" s="24">
        <f>BRPL_EOD!T3-BRPL_ISGS_exbus!T3</f>
        <v>0</v>
      </c>
      <c r="U3" s="24">
        <f>BRPL_EOD!U3-BRPL_ISGS_exbus!U3</f>
        <v>-3.6116677384256946E-4</v>
      </c>
      <c r="V3" s="24">
        <f>BRPL_EOD!V3-BRPL_ISGS_exbus!V3</f>
        <v>-1.445912844036723E-3</v>
      </c>
      <c r="W3" s="24">
        <f>BRPL_EOD!W3-BRPL_ISGS_exbus!W3</f>
        <v>5.1332256192822001E-3</v>
      </c>
      <c r="X3" s="24">
        <f>BRPL_EOD!X3-BRPL_ISGS_exbus!X3</f>
        <v>1.6090935898418479E-3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2.3188231762105715E-3</v>
      </c>
      <c r="L4" s="24">
        <f>BRPL_EOD!L4-BRPL_ISGS_exbus!L4</f>
        <v>2.9773504120811367E-5</v>
      </c>
      <c r="M4" s="24">
        <f>BRPL_EOD!M4-BRPL_ISGS_exbus!M4</f>
        <v>2.7724867724927549E-3</v>
      </c>
      <c r="N4" s="24">
        <f>BRPL_EOD!N4-BRPL_ISGS_exbus!N4</f>
        <v>-4.2552781480083013E-3</v>
      </c>
      <c r="O4" s="24">
        <f>BRPL_EOD!O4-BRPL_ISGS_exbus!O4</f>
        <v>4.9721641541111694E-4</v>
      </c>
      <c r="P4" s="24">
        <f>BRPL_EOD!P4-BRPL_ISGS_exbus!P4</f>
        <v>-9.3488461855528726E-4</v>
      </c>
      <c r="Q4" s="24">
        <f>BRPL_EOD!Q4-BRPL_ISGS_exbus!Q4</f>
        <v>-5.9748193916346892E-3</v>
      </c>
      <c r="R4" s="24">
        <f>BRPL_EOD!R4-BRPL_ISGS_exbus!R4</f>
        <v>2.4715695017860639E-3</v>
      </c>
      <c r="S4" s="24">
        <f>BRPL_EOD!S4-BRPL_ISGS_exbus!S4</f>
        <v>9.8836029732041197E-5</v>
      </c>
      <c r="T4" s="24">
        <f>BRPL_EOD!T4-BRPL_ISGS_exbus!T4</f>
        <v>0</v>
      </c>
      <c r="U4" s="24">
        <f>BRPL_EOD!U4-BRPL_ISGS_exbus!U4</f>
        <v>-3.6116677384256946E-4</v>
      </c>
      <c r="V4" s="24">
        <f>BRPL_EOD!V4-BRPL_ISGS_exbus!V4</f>
        <v>-1.445912844036723E-3</v>
      </c>
      <c r="W4" s="24">
        <f>BRPL_EOD!W4-BRPL_ISGS_exbus!W4</f>
        <v>5.1332256192822001E-3</v>
      </c>
      <c r="X4" s="24">
        <f>BRPL_EOD!X4-BRPL_ISGS_exbus!X4</f>
        <v>1.6090935898418479E-3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3.5375681849245666E-3</v>
      </c>
      <c r="L5" s="24">
        <f>BRPL_EOD!L5-BRPL_ISGS_exbus!L5</f>
        <v>1.0339285714255908E-4</v>
      </c>
      <c r="M5" s="24">
        <f>BRPL_EOD!M5-BRPL_ISGS_exbus!M5</f>
        <v>2.7724867724927549E-3</v>
      </c>
      <c r="N5" s="24">
        <f>BRPL_EOD!N5-BRPL_ISGS_exbus!N5</f>
        <v>-4.2552781480083013E-3</v>
      </c>
      <c r="O5" s="24">
        <f>BRPL_EOD!O5-BRPL_ISGS_exbus!O5</f>
        <v>4.9721641541111694E-4</v>
      </c>
      <c r="P5" s="24">
        <f>BRPL_EOD!P5-BRPL_ISGS_exbus!P5</f>
        <v>-9.3488461855528726E-4</v>
      </c>
      <c r="Q5" s="24">
        <f>BRPL_EOD!Q5-BRPL_ISGS_exbus!Q5</f>
        <v>-5.9748193916346892E-3</v>
      </c>
      <c r="R5" s="24">
        <f>BRPL_EOD!R5-BRPL_ISGS_exbus!R5</f>
        <v>2.4715695017860639E-3</v>
      </c>
      <c r="S5" s="24">
        <f>BRPL_EOD!S5-BRPL_ISGS_exbus!S5</f>
        <v>9.8836029732041197E-5</v>
      </c>
      <c r="T5" s="24">
        <f>BRPL_EOD!T5-BRPL_ISGS_exbus!T5</f>
        <v>0</v>
      </c>
      <c r="U5" s="24">
        <f>BRPL_EOD!U5-BRPL_ISGS_exbus!U5</f>
        <v>-3.6116677384256946E-4</v>
      </c>
      <c r="V5" s="24">
        <f>BRPL_EOD!V5-BRPL_ISGS_exbus!V5</f>
        <v>-1.445912844036723E-3</v>
      </c>
      <c r="W5" s="24">
        <f>BRPL_EOD!W5-BRPL_ISGS_exbus!W5</f>
        <v>5.1332256192822001E-3</v>
      </c>
      <c r="X5" s="24">
        <f>BRPL_EOD!X5-BRPL_ISGS_exbus!X5</f>
        <v>1.6090935898418479E-3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3.5375681849245666E-3</v>
      </c>
      <c r="L6" s="24">
        <f>BRPL_EOD!L6-BRPL_ISGS_exbus!L6</f>
        <v>6.4342544511042377E-5</v>
      </c>
      <c r="M6" s="24">
        <f>BRPL_EOD!M6-BRPL_ISGS_exbus!M6</f>
        <v>2.7724867724927549E-3</v>
      </c>
      <c r="N6" s="24">
        <f>BRPL_EOD!N6-BRPL_ISGS_exbus!N6</f>
        <v>-4.2552781480083013E-3</v>
      </c>
      <c r="O6" s="24">
        <f>BRPL_EOD!O6-BRPL_ISGS_exbus!O6</f>
        <v>4.9721641541111694E-4</v>
      </c>
      <c r="P6" s="24">
        <f>BRPL_EOD!P6-BRPL_ISGS_exbus!P6</f>
        <v>-9.3488461855528726E-4</v>
      </c>
      <c r="Q6" s="24">
        <f>BRPL_EOD!Q6-BRPL_ISGS_exbus!Q6</f>
        <v>-3.7565541327126972E-3</v>
      </c>
      <c r="R6" s="24">
        <f>BRPL_EOD!R6-BRPL_ISGS_exbus!R6</f>
        <v>3.3689386726365456E-4</v>
      </c>
      <c r="S6" s="24">
        <f>BRPL_EOD!S6-BRPL_ISGS_exbus!S6</f>
        <v>9.2473113471225332E-4</v>
      </c>
      <c r="T6" s="24">
        <f>BRPL_EOD!T6-BRPL_ISGS_exbus!T6</f>
        <v>0</v>
      </c>
      <c r="U6" s="24">
        <f>BRPL_EOD!U6-BRPL_ISGS_exbus!U6</f>
        <v>-3.6116677384256946E-4</v>
      </c>
      <c r="V6" s="24">
        <f>BRPL_EOD!V6-BRPL_ISGS_exbus!V6</f>
        <v>-1.445912844036723E-3</v>
      </c>
      <c r="W6" s="24">
        <f>BRPL_EOD!W6-BRPL_ISGS_exbus!W6</f>
        <v>5.1332256192822001E-3</v>
      </c>
      <c r="X6" s="24">
        <f>BRPL_EOD!X6-BRPL_ISGS_exbus!X6</f>
        <v>1.6090935898418479E-3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3.5375681849245666E-3</v>
      </c>
      <c r="L7" s="24">
        <f>BRPL_EOD!L7-BRPL_ISGS_exbus!L7</f>
        <v>6.4342544511042377E-5</v>
      </c>
      <c r="M7" s="24">
        <f>BRPL_EOD!M7-BRPL_ISGS_exbus!M7</f>
        <v>2.7724867724927549E-3</v>
      </c>
      <c r="N7" s="24">
        <f>BRPL_EOD!N7-BRPL_ISGS_exbus!N7</f>
        <v>-4.2552781480083013E-3</v>
      </c>
      <c r="O7" s="24">
        <f>BRPL_EOD!O7-BRPL_ISGS_exbus!O7</f>
        <v>4.9721641541111694E-4</v>
      </c>
      <c r="P7" s="24">
        <f>BRPL_EOD!P7-BRPL_ISGS_exbus!P7</f>
        <v>-9.3488461855528726E-4</v>
      </c>
      <c r="Q7" s="24">
        <f>BRPL_EOD!Q7-BRPL_ISGS_exbus!Q7</f>
        <v>-2.2440772889416039E-3</v>
      </c>
      <c r="R7" s="24">
        <f>BRPL_EOD!R7-BRPL_ISGS_exbus!R7</f>
        <v>3.3689386726365456E-4</v>
      </c>
      <c r="S7" s="24">
        <f>BRPL_EOD!S7-BRPL_ISGS_exbus!S7</f>
        <v>9.2473113471225332E-4</v>
      </c>
      <c r="T7" s="24">
        <f>BRPL_EOD!T7-BRPL_ISGS_exbus!T7</f>
        <v>0</v>
      </c>
      <c r="U7" s="24">
        <f>BRPL_EOD!U7-BRPL_ISGS_exbus!U7</f>
        <v>-3.6116677384256946E-4</v>
      </c>
      <c r="V7" s="24">
        <f>BRPL_EOD!V7-BRPL_ISGS_exbus!V7</f>
        <v>-1.445912844036723E-3</v>
      </c>
      <c r="W7" s="24">
        <f>BRPL_EOD!W7-BRPL_ISGS_exbus!W7</f>
        <v>5.1332256192822001E-3</v>
      </c>
      <c r="X7" s="24">
        <f>BRPL_EOD!X7-BRPL_ISGS_exbus!X7</f>
        <v>1.6090935898418479E-3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3.5375681849245666E-3</v>
      </c>
      <c r="L8" s="24">
        <f>BRPL_EOD!L8-BRPL_ISGS_exbus!L8</f>
        <v>6.4342544511042377E-5</v>
      </c>
      <c r="M8" s="24">
        <f>BRPL_EOD!M8-BRPL_ISGS_exbus!M8</f>
        <v>2.7724867724927549E-3</v>
      </c>
      <c r="N8" s="24">
        <f>BRPL_EOD!N8-BRPL_ISGS_exbus!N8</f>
        <v>-4.2552781480083013E-3</v>
      </c>
      <c r="O8" s="24">
        <f>BRPL_EOD!O8-BRPL_ISGS_exbus!O8</f>
        <v>4.9721641541111694E-4</v>
      </c>
      <c r="P8" s="24">
        <f>BRPL_EOD!P8-BRPL_ISGS_exbus!P8</f>
        <v>-9.3488461855528726E-4</v>
      </c>
      <c r="Q8" s="24">
        <f>BRPL_EOD!Q8-BRPL_ISGS_exbus!Q8</f>
        <v>-2.2440772889416039E-3</v>
      </c>
      <c r="R8" s="24">
        <f>BRPL_EOD!R8-BRPL_ISGS_exbus!R8</f>
        <v>3.3689386726365456E-4</v>
      </c>
      <c r="S8" s="24">
        <f>BRPL_EOD!S8-BRPL_ISGS_exbus!S8</f>
        <v>9.2473113471225332E-4</v>
      </c>
      <c r="T8" s="24">
        <f>BRPL_EOD!T8-BRPL_ISGS_exbus!T8</f>
        <v>0</v>
      </c>
      <c r="U8" s="24">
        <f>BRPL_EOD!U8-BRPL_ISGS_exbus!U8</f>
        <v>-3.6116677384256946E-4</v>
      </c>
      <c r="V8" s="24">
        <f>BRPL_EOD!V8-BRPL_ISGS_exbus!V8</f>
        <v>-1.445912844036723E-3</v>
      </c>
      <c r="W8" s="24">
        <f>BRPL_EOD!W8-BRPL_ISGS_exbus!W8</f>
        <v>5.1332256192822001E-3</v>
      </c>
      <c r="X8" s="24">
        <f>BRPL_EOD!X8-BRPL_ISGS_exbus!X8</f>
        <v>1.6090935898418479E-3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3.5375681849245666E-3</v>
      </c>
      <c r="L9" s="24">
        <f>BRPL_EOD!L9-BRPL_ISGS_exbus!L9</f>
        <v>6.4342544511042377E-5</v>
      </c>
      <c r="M9" s="24">
        <f>BRPL_EOD!M9-BRPL_ISGS_exbus!M9</f>
        <v>2.7724867724927549E-3</v>
      </c>
      <c r="N9" s="24">
        <f>BRPL_EOD!N9-BRPL_ISGS_exbus!N9</f>
        <v>-4.2552781480083013E-3</v>
      </c>
      <c r="O9" s="24">
        <f>BRPL_EOD!O9-BRPL_ISGS_exbus!O9</f>
        <v>4.9721641541111694E-4</v>
      </c>
      <c r="P9" s="24">
        <f>BRPL_EOD!P9-BRPL_ISGS_exbus!P9</f>
        <v>-9.3488461855528726E-4</v>
      </c>
      <c r="Q9" s="24">
        <f>BRPL_EOD!Q9-BRPL_ISGS_exbus!Q9</f>
        <v>-2.2440772889416039E-3</v>
      </c>
      <c r="R9" s="24">
        <f>BRPL_EOD!R9-BRPL_ISGS_exbus!R9</f>
        <v>3.3689386726365456E-4</v>
      </c>
      <c r="S9" s="24">
        <f>BRPL_EOD!S9-BRPL_ISGS_exbus!S9</f>
        <v>9.2473113471225332E-4</v>
      </c>
      <c r="T9" s="24">
        <f>BRPL_EOD!T9-BRPL_ISGS_exbus!T9</f>
        <v>0</v>
      </c>
      <c r="U9" s="24">
        <f>BRPL_EOD!U9-BRPL_ISGS_exbus!U9</f>
        <v>-3.6116677384256946E-4</v>
      </c>
      <c r="V9" s="24">
        <f>BRPL_EOD!V9-BRPL_ISGS_exbus!V9</f>
        <v>-1.445912844036723E-3</v>
      </c>
      <c r="W9" s="24">
        <f>BRPL_EOD!W9-BRPL_ISGS_exbus!W9</f>
        <v>5.1332256192822001E-3</v>
      </c>
      <c r="X9" s="24">
        <f>BRPL_EOD!X9-BRPL_ISGS_exbus!X9</f>
        <v>1.6090935898418479E-3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3.5375681849245666E-3</v>
      </c>
      <c r="L10" s="24">
        <f>BRPL_EOD!L10-BRPL_ISGS_exbus!L10</f>
        <v>6.4342544511042377E-5</v>
      </c>
      <c r="M10" s="24">
        <f>BRPL_EOD!M10-BRPL_ISGS_exbus!M10</f>
        <v>2.7724867724927549E-3</v>
      </c>
      <c r="N10" s="24">
        <f>BRPL_EOD!N10-BRPL_ISGS_exbus!N10</f>
        <v>-4.2552781480083013E-3</v>
      </c>
      <c r="O10" s="24">
        <f>BRPL_EOD!O10-BRPL_ISGS_exbus!O10</f>
        <v>4.9721641541111694E-4</v>
      </c>
      <c r="P10" s="24">
        <f>BRPL_EOD!P10-BRPL_ISGS_exbus!P10</f>
        <v>-9.3488461855528726E-4</v>
      </c>
      <c r="Q10" s="24">
        <f>BRPL_EOD!Q10-BRPL_ISGS_exbus!Q10</f>
        <v>-2.2440772889416039E-3</v>
      </c>
      <c r="R10" s="24">
        <f>BRPL_EOD!R10-BRPL_ISGS_exbus!R10</f>
        <v>3.3689386726365456E-4</v>
      </c>
      <c r="S10" s="24">
        <f>BRPL_EOD!S10-BRPL_ISGS_exbus!S10</f>
        <v>9.2473113471225332E-4</v>
      </c>
      <c r="T10" s="24">
        <f>BRPL_EOD!T10-BRPL_ISGS_exbus!T10</f>
        <v>0</v>
      </c>
      <c r="U10" s="24">
        <f>BRPL_EOD!U10-BRPL_ISGS_exbus!U10</f>
        <v>-3.6116677384256946E-4</v>
      </c>
      <c r="V10" s="24">
        <f>BRPL_EOD!V10-BRPL_ISGS_exbus!V10</f>
        <v>-1.445912844036723E-3</v>
      </c>
      <c r="W10" s="24">
        <f>BRPL_EOD!W10-BRPL_ISGS_exbus!W10</f>
        <v>5.1332256192822001E-3</v>
      </c>
      <c r="X10" s="24">
        <f>BRPL_EOD!X10-BRPL_ISGS_exbus!X10</f>
        <v>1.6090935898418479E-3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3.5375681849245666E-3</v>
      </c>
      <c r="L11" s="24">
        <f>BRPL_EOD!L11-BRPL_ISGS_exbus!L11</f>
        <v>6.4342544511042377E-5</v>
      </c>
      <c r="M11" s="24">
        <f>BRPL_EOD!M11-BRPL_ISGS_exbus!M11</f>
        <v>2.7724867724927549E-3</v>
      </c>
      <c r="N11" s="24">
        <f>BRPL_EOD!N11-BRPL_ISGS_exbus!N11</f>
        <v>-4.2552781480083013E-3</v>
      </c>
      <c r="O11" s="24">
        <f>BRPL_EOD!O11-BRPL_ISGS_exbus!O11</f>
        <v>4.9721641541111694E-4</v>
      </c>
      <c r="P11" s="24">
        <f>BRPL_EOD!P11-BRPL_ISGS_exbus!P11</f>
        <v>-9.3488461855528726E-4</v>
      </c>
      <c r="Q11" s="24">
        <f>BRPL_EOD!Q11-BRPL_ISGS_exbus!Q11</f>
        <v>1.8083643892374823E-4</v>
      </c>
      <c r="R11" s="24">
        <f>BRPL_EOD!R11-BRPL_ISGS_exbus!R11</f>
        <v>2.4715695017860639E-3</v>
      </c>
      <c r="S11" s="24">
        <f>BRPL_EOD!S11-BRPL_ISGS_exbus!S11</f>
        <v>9.8836029732041197E-5</v>
      </c>
      <c r="T11" s="24">
        <f>BRPL_EOD!T11-BRPL_ISGS_exbus!T11</f>
        <v>0</v>
      </c>
      <c r="U11" s="24">
        <f>BRPL_EOD!U11-BRPL_ISGS_exbus!U11</f>
        <v>-3.6116677384256946E-4</v>
      </c>
      <c r="V11" s="24">
        <f>BRPL_EOD!V11-BRPL_ISGS_exbus!V11</f>
        <v>-1.445912844036723E-3</v>
      </c>
      <c r="W11" s="24">
        <f>BRPL_EOD!W11-BRPL_ISGS_exbus!W11</f>
        <v>5.1332256192822001E-3</v>
      </c>
      <c r="X11" s="24">
        <f>BRPL_EOD!X11-BRPL_ISGS_exbus!X11</f>
        <v>1.6090935898418479E-3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3.5375681849245666E-3</v>
      </c>
      <c r="L12" s="24">
        <f>BRPL_EOD!L12-BRPL_ISGS_exbus!L12</f>
        <v>6.4342544511042377E-5</v>
      </c>
      <c r="M12" s="24">
        <f>BRPL_EOD!M12-BRPL_ISGS_exbus!M12</f>
        <v>2.7724867724927549E-3</v>
      </c>
      <c r="N12" s="24">
        <f>BRPL_EOD!N12-BRPL_ISGS_exbus!N12</f>
        <v>-4.2552781480083013E-3</v>
      </c>
      <c r="O12" s="24">
        <f>BRPL_EOD!O12-BRPL_ISGS_exbus!O12</f>
        <v>4.9721641541111694E-4</v>
      </c>
      <c r="P12" s="24">
        <f>BRPL_EOD!P12-BRPL_ISGS_exbus!P12</f>
        <v>-9.3488461855528726E-4</v>
      </c>
      <c r="Q12" s="24">
        <f>BRPL_EOD!Q12-BRPL_ISGS_exbus!Q12</f>
        <v>-2.2440772889416039E-3</v>
      </c>
      <c r="R12" s="24">
        <f>BRPL_EOD!R12-BRPL_ISGS_exbus!R12</f>
        <v>3.3689386726365456E-4</v>
      </c>
      <c r="S12" s="24">
        <f>BRPL_EOD!S12-BRPL_ISGS_exbus!S12</f>
        <v>9.2473113471225332E-4</v>
      </c>
      <c r="T12" s="24">
        <f>BRPL_EOD!T12-BRPL_ISGS_exbus!T12</f>
        <v>0</v>
      </c>
      <c r="U12" s="24">
        <f>BRPL_EOD!U12-BRPL_ISGS_exbus!U12</f>
        <v>-3.6116677384256946E-4</v>
      </c>
      <c r="V12" s="24">
        <f>BRPL_EOD!V12-BRPL_ISGS_exbus!V12</f>
        <v>-1.445912844036723E-3</v>
      </c>
      <c r="W12" s="24">
        <f>BRPL_EOD!W12-BRPL_ISGS_exbus!W12</f>
        <v>5.1332256192822001E-3</v>
      </c>
      <c r="X12" s="24">
        <f>BRPL_EOD!X12-BRPL_ISGS_exbus!X12</f>
        <v>1.6090935898418479E-3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2.7344407493501421E-3</v>
      </c>
      <c r="L13" s="24">
        <f>BRPL_EOD!L13-BRPL_ISGS_exbus!L13</f>
        <v>1.3086144824292489E-4</v>
      </c>
      <c r="M13" s="24">
        <f>BRPL_EOD!M13-BRPL_ISGS_exbus!M13</f>
        <v>2.7724867724927549E-3</v>
      </c>
      <c r="N13" s="24">
        <f>BRPL_EOD!N13-BRPL_ISGS_exbus!N13</f>
        <v>-4.2552781480083013E-3</v>
      </c>
      <c r="O13" s="24">
        <f>BRPL_EOD!O13-BRPL_ISGS_exbus!O13</f>
        <v>4.9721641541111694E-4</v>
      </c>
      <c r="P13" s="24">
        <f>BRPL_EOD!P13-BRPL_ISGS_exbus!P13</f>
        <v>-9.3488461855528726E-4</v>
      </c>
      <c r="Q13" s="24">
        <f>BRPL_EOD!Q13-BRPL_ISGS_exbus!Q13</f>
        <v>-3.0901538461538536E-3</v>
      </c>
      <c r="R13" s="24">
        <f>BRPL_EOD!R13-BRPL_ISGS_exbus!R13</f>
        <v>-3.327177442322693E-4</v>
      </c>
      <c r="S13" s="24">
        <f>BRPL_EOD!S13-BRPL_ISGS_exbus!S13</f>
        <v>-1.6698777589123637E-3</v>
      </c>
      <c r="T13" s="24">
        <f>BRPL_EOD!T13-BRPL_ISGS_exbus!T13</f>
        <v>0</v>
      </c>
      <c r="U13" s="24">
        <f>BRPL_EOD!U13-BRPL_ISGS_exbus!U13</f>
        <v>-3.6116677384256946E-4</v>
      </c>
      <c r="V13" s="24">
        <f>BRPL_EOD!V13-BRPL_ISGS_exbus!V13</f>
        <v>-1.1457508731083088E-3</v>
      </c>
      <c r="W13" s="24">
        <f>BRPL_EOD!W13-BRPL_ISGS_exbus!W13</f>
        <v>5.1332256192822001E-3</v>
      </c>
      <c r="X13" s="24">
        <f>BRPL_EOD!X13-BRPL_ISGS_exbus!X13</f>
        <v>1.6090935898418479E-3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2.7344407493501421E-3</v>
      </c>
      <c r="L14" s="24">
        <f>BRPL_EOD!L14-BRPL_ISGS_exbus!L14</f>
        <v>1.3086144824292489E-4</v>
      </c>
      <c r="M14" s="24">
        <f>BRPL_EOD!M14-BRPL_ISGS_exbus!M14</f>
        <v>2.7724867724927549E-3</v>
      </c>
      <c r="N14" s="24">
        <f>BRPL_EOD!N14-BRPL_ISGS_exbus!N14</f>
        <v>-4.2552781480083013E-3</v>
      </c>
      <c r="O14" s="24">
        <f>BRPL_EOD!O14-BRPL_ISGS_exbus!O14</f>
        <v>4.9721641541111694E-4</v>
      </c>
      <c r="P14" s="24">
        <f>BRPL_EOD!P14-BRPL_ISGS_exbus!P14</f>
        <v>-9.3488461855528726E-4</v>
      </c>
      <c r="Q14" s="24">
        <f>BRPL_EOD!Q14-BRPL_ISGS_exbus!Q14</f>
        <v>-3.0901538461538536E-3</v>
      </c>
      <c r="R14" s="24">
        <f>BRPL_EOD!R14-BRPL_ISGS_exbus!R14</f>
        <v>-3.327177442322693E-4</v>
      </c>
      <c r="S14" s="24">
        <f>BRPL_EOD!S14-BRPL_ISGS_exbus!S14</f>
        <v>-1.6698777589123637E-3</v>
      </c>
      <c r="T14" s="24">
        <f>BRPL_EOD!T14-BRPL_ISGS_exbus!T14</f>
        <v>0</v>
      </c>
      <c r="U14" s="24">
        <f>BRPL_EOD!U14-BRPL_ISGS_exbus!U14</f>
        <v>-3.6116677384256946E-4</v>
      </c>
      <c r="V14" s="24">
        <f>BRPL_EOD!V14-BRPL_ISGS_exbus!V14</f>
        <v>-1.1457508731083088E-3</v>
      </c>
      <c r="W14" s="24">
        <f>BRPL_EOD!W14-BRPL_ISGS_exbus!W14</f>
        <v>5.1332256192822001E-3</v>
      </c>
      <c r="X14" s="24">
        <f>BRPL_EOD!X14-BRPL_ISGS_exbus!X14</f>
        <v>1.6090935898418479E-3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2.7558865425021395E-3</v>
      </c>
      <c r="L15" s="24">
        <f>BRPL_EOD!L15-BRPL_ISGS_exbus!L15</f>
        <v>2.9548695359871147E-5</v>
      </c>
      <c r="M15" s="24">
        <f>BRPL_EOD!M15-BRPL_ISGS_exbus!M15</f>
        <v>2.7724867724927549E-3</v>
      </c>
      <c r="N15" s="24">
        <f>BRPL_EOD!N15-BRPL_ISGS_exbus!N15</f>
        <v>-4.2552781480083013E-3</v>
      </c>
      <c r="O15" s="24">
        <f>BRPL_EOD!O15-BRPL_ISGS_exbus!O15</f>
        <v>4.9721641541111694E-4</v>
      </c>
      <c r="P15" s="24">
        <f>BRPL_EOD!P15-BRPL_ISGS_exbus!P15</f>
        <v>-9.3488461855528726E-4</v>
      </c>
      <c r="Q15" s="24">
        <f>BRPL_EOD!Q15-BRPL_ISGS_exbus!Q15</f>
        <v>4.1730283353009767E-3</v>
      </c>
      <c r="R15" s="24">
        <f>BRPL_EOD!R15-BRPL_ISGS_exbus!R15</f>
        <v>1.2828282577910244E-3</v>
      </c>
      <c r="S15" s="24">
        <f>BRPL_EOD!S15-BRPL_ISGS_exbus!S15</f>
        <v>2.0488502523807739E-4</v>
      </c>
      <c r="T15" s="24">
        <f>BRPL_EOD!T15-BRPL_ISGS_exbus!T15</f>
        <v>0</v>
      </c>
      <c r="U15" s="24">
        <f>BRPL_EOD!U15-BRPL_ISGS_exbus!U15</f>
        <v>-3.6116677384256946E-4</v>
      </c>
      <c r="V15" s="24">
        <f>BRPL_EOD!V15-BRPL_ISGS_exbus!V15</f>
        <v>1.5852047556164095E-4</v>
      </c>
      <c r="W15" s="24">
        <f>BRPL_EOD!W15-BRPL_ISGS_exbus!W15</f>
        <v>5.1332256192822001E-3</v>
      </c>
      <c r="X15" s="24">
        <f>BRPL_EOD!X15-BRPL_ISGS_exbus!X15</f>
        <v>1.6090935898418479E-3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2.7558865425021395E-3</v>
      </c>
      <c r="L16" s="24">
        <f>BRPL_EOD!L16-BRPL_ISGS_exbus!L16</f>
        <v>2.9548695359871147E-5</v>
      </c>
      <c r="M16" s="24">
        <f>BRPL_EOD!M16-BRPL_ISGS_exbus!M16</f>
        <v>2.7724867724927549E-3</v>
      </c>
      <c r="N16" s="24">
        <f>BRPL_EOD!N16-BRPL_ISGS_exbus!N16</f>
        <v>-4.2552781480083013E-3</v>
      </c>
      <c r="O16" s="24">
        <f>BRPL_EOD!O16-BRPL_ISGS_exbus!O16</f>
        <v>4.9721641541111694E-4</v>
      </c>
      <c r="P16" s="24">
        <f>BRPL_EOD!P16-BRPL_ISGS_exbus!P16</f>
        <v>-9.3488461855528726E-4</v>
      </c>
      <c r="Q16" s="24">
        <f>BRPL_EOD!Q16-BRPL_ISGS_exbus!Q16</f>
        <v>4.1730283353009767E-3</v>
      </c>
      <c r="R16" s="24">
        <f>BRPL_EOD!R16-BRPL_ISGS_exbus!R16</f>
        <v>1.2828282577910244E-3</v>
      </c>
      <c r="S16" s="24">
        <f>BRPL_EOD!S16-BRPL_ISGS_exbus!S16</f>
        <v>2.0488502523807739E-4</v>
      </c>
      <c r="T16" s="24">
        <f>BRPL_EOD!T16-BRPL_ISGS_exbus!T16</f>
        <v>0</v>
      </c>
      <c r="U16" s="24">
        <f>BRPL_EOD!U16-BRPL_ISGS_exbus!U16</f>
        <v>-3.6116677384256946E-4</v>
      </c>
      <c r="V16" s="24">
        <f>BRPL_EOD!V16-BRPL_ISGS_exbus!V16</f>
        <v>1.5852047556164095E-4</v>
      </c>
      <c r="W16" s="24">
        <f>BRPL_EOD!W16-BRPL_ISGS_exbus!W16</f>
        <v>5.1332256192822001E-3</v>
      </c>
      <c r="X16" s="24">
        <f>BRPL_EOD!X16-BRPL_ISGS_exbus!X16</f>
        <v>1.6090935898418479E-3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2.7558865425021395E-3</v>
      </c>
      <c r="L17" s="24">
        <f>BRPL_EOD!L17-BRPL_ISGS_exbus!L17</f>
        <v>2.9548695359871147E-5</v>
      </c>
      <c r="M17" s="24">
        <f>BRPL_EOD!M17-BRPL_ISGS_exbus!M17</f>
        <v>2.7724867724927549E-3</v>
      </c>
      <c r="N17" s="24">
        <f>BRPL_EOD!N17-BRPL_ISGS_exbus!N17</f>
        <v>-4.2552781480083013E-3</v>
      </c>
      <c r="O17" s="24">
        <f>BRPL_EOD!O17-BRPL_ISGS_exbus!O17</f>
        <v>4.9721641541111694E-4</v>
      </c>
      <c r="P17" s="24">
        <f>BRPL_EOD!P17-BRPL_ISGS_exbus!P17</f>
        <v>-9.3488461855528726E-4</v>
      </c>
      <c r="Q17" s="24">
        <f>BRPL_EOD!Q17-BRPL_ISGS_exbus!Q17</f>
        <v>4.1730283353009767E-3</v>
      </c>
      <c r="R17" s="24">
        <f>BRPL_EOD!R17-BRPL_ISGS_exbus!R17</f>
        <v>1.2828282577910244E-3</v>
      </c>
      <c r="S17" s="24">
        <f>BRPL_EOD!S17-BRPL_ISGS_exbus!S17</f>
        <v>2.0488502523807739E-4</v>
      </c>
      <c r="T17" s="24">
        <f>BRPL_EOD!T17-BRPL_ISGS_exbus!T17</f>
        <v>0</v>
      </c>
      <c r="U17" s="24">
        <f>BRPL_EOD!U17-BRPL_ISGS_exbus!U17</f>
        <v>-3.6116677384256946E-4</v>
      </c>
      <c r="V17" s="24">
        <f>BRPL_EOD!V17-BRPL_ISGS_exbus!V17</f>
        <v>1.5852047556164095E-4</v>
      </c>
      <c r="W17" s="24">
        <f>BRPL_EOD!W17-BRPL_ISGS_exbus!W17</f>
        <v>5.1332256192822001E-3</v>
      </c>
      <c r="X17" s="24">
        <f>BRPL_EOD!X17-BRPL_ISGS_exbus!X17</f>
        <v>1.6090935898418479E-3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2.7558865425021395E-3</v>
      </c>
      <c r="L18" s="24">
        <f>BRPL_EOD!L18-BRPL_ISGS_exbus!L18</f>
        <v>2.9548695359871147E-5</v>
      </c>
      <c r="M18" s="24">
        <f>BRPL_EOD!M18-BRPL_ISGS_exbus!M18</f>
        <v>2.7724867724927549E-3</v>
      </c>
      <c r="N18" s="24">
        <f>BRPL_EOD!N18-BRPL_ISGS_exbus!N18</f>
        <v>-4.2552781480083013E-3</v>
      </c>
      <c r="O18" s="24">
        <f>BRPL_EOD!O18-BRPL_ISGS_exbus!O18</f>
        <v>4.9721641541111694E-4</v>
      </c>
      <c r="P18" s="24">
        <f>BRPL_EOD!P18-BRPL_ISGS_exbus!P18</f>
        <v>-9.3488461855528726E-4</v>
      </c>
      <c r="Q18" s="24">
        <f>BRPL_EOD!Q18-BRPL_ISGS_exbus!Q18</f>
        <v>4.1730283353009767E-3</v>
      </c>
      <c r="R18" s="24">
        <f>BRPL_EOD!R18-BRPL_ISGS_exbus!R18</f>
        <v>1.2828282577910244E-3</v>
      </c>
      <c r="S18" s="24">
        <f>BRPL_EOD!S18-BRPL_ISGS_exbus!S18</f>
        <v>2.0488502523807739E-4</v>
      </c>
      <c r="T18" s="24">
        <f>BRPL_EOD!T18-BRPL_ISGS_exbus!T18</f>
        <v>0</v>
      </c>
      <c r="U18" s="24">
        <f>BRPL_EOD!U18-BRPL_ISGS_exbus!U18</f>
        <v>-3.6116677384256946E-4</v>
      </c>
      <c r="V18" s="24">
        <f>BRPL_EOD!V18-BRPL_ISGS_exbus!V18</f>
        <v>1.5852047556164095E-4</v>
      </c>
      <c r="W18" s="24">
        <f>BRPL_EOD!W18-BRPL_ISGS_exbus!W18</f>
        <v>5.1332256192822001E-3</v>
      </c>
      <c r="X18" s="24">
        <f>BRPL_EOD!X18-BRPL_ISGS_exbus!X18</f>
        <v>1.6090935898418479E-3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2.7558865425021395E-3</v>
      </c>
      <c r="L19" s="24">
        <f>BRPL_EOD!L19-BRPL_ISGS_exbus!L19</f>
        <v>2.9548695359871147E-5</v>
      </c>
      <c r="M19" s="24">
        <f>BRPL_EOD!M19-BRPL_ISGS_exbus!M19</f>
        <v>2.7724867724927549E-3</v>
      </c>
      <c r="N19" s="24">
        <f>BRPL_EOD!N19-BRPL_ISGS_exbus!N19</f>
        <v>-4.2552781480083013E-3</v>
      </c>
      <c r="O19" s="24">
        <f>BRPL_EOD!O19-BRPL_ISGS_exbus!O19</f>
        <v>4.9721641541111694E-4</v>
      </c>
      <c r="P19" s="24">
        <f>BRPL_EOD!P19-BRPL_ISGS_exbus!P19</f>
        <v>-9.3488461855528726E-4</v>
      </c>
      <c r="Q19" s="24">
        <f>BRPL_EOD!Q19-BRPL_ISGS_exbus!Q19</f>
        <v>4.1730283353009767E-3</v>
      </c>
      <c r="R19" s="24">
        <f>BRPL_EOD!R19-BRPL_ISGS_exbus!R19</f>
        <v>1.2828282577910244E-3</v>
      </c>
      <c r="S19" s="24">
        <f>BRPL_EOD!S19-BRPL_ISGS_exbus!S19</f>
        <v>2.0488502523807739E-4</v>
      </c>
      <c r="T19" s="24">
        <f>BRPL_EOD!T19-BRPL_ISGS_exbus!T19</f>
        <v>0</v>
      </c>
      <c r="U19" s="24">
        <f>BRPL_EOD!U19-BRPL_ISGS_exbus!U19</f>
        <v>-3.6116677384256946E-4</v>
      </c>
      <c r="V19" s="24">
        <f>BRPL_EOD!V19-BRPL_ISGS_exbus!V19</f>
        <v>1.5852047556164095E-4</v>
      </c>
      <c r="W19" s="24">
        <f>BRPL_EOD!W19-BRPL_ISGS_exbus!W19</f>
        <v>5.1332256192822001E-3</v>
      </c>
      <c r="X19" s="24">
        <f>BRPL_EOD!X19-BRPL_ISGS_exbus!X19</f>
        <v>1.6090935898418479E-3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2.7558865425021395E-3</v>
      </c>
      <c r="L20" s="24">
        <f>BRPL_EOD!L20-BRPL_ISGS_exbus!L20</f>
        <v>2.9548695359871147E-5</v>
      </c>
      <c r="M20" s="24">
        <f>BRPL_EOD!M20-BRPL_ISGS_exbus!M20</f>
        <v>2.7724867724927549E-3</v>
      </c>
      <c r="N20" s="24">
        <f>BRPL_EOD!N20-BRPL_ISGS_exbus!N20</f>
        <v>-4.2552781480083013E-3</v>
      </c>
      <c r="O20" s="24">
        <f>BRPL_EOD!O20-BRPL_ISGS_exbus!O20</f>
        <v>4.9721641541111694E-4</v>
      </c>
      <c r="P20" s="24">
        <f>BRPL_EOD!P20-BRPL_ISGS_exbus!P20</f>
        <v>-9.3488461855528726E-4</v>
      </c>
      <c r="Q20" s="24">
        <f>BRPL_EOD!Q20-BRPL_ISGS_exbus!Q20</f>
        <v>4.1730283353009767E-3</v>
      </c>
      <c r="R20" s="24">
        <f>BRPL_EOD!R20-BRPL_ISGS_exbus!R20</f>
        <v>1.2828282577910244E-3</v>
      </c>
      <c r="S20" s="24">
        <f>BRPL_EOD!S20-BRPL_ISGS_exbus!S20</f>
        <v>2.0488502523807739E-4</v>
      </c>
      <c r="T20" s="24">
        <f>BRPL_EOD!T20-BRPL_ISGS_exbus!T20</f>
        <v>0</v>
      </c>
      <c r="U20" s="24">
        <f>BRPL_EOD!U20-BRPL_ISGS_exbus!U20</f>
        <v>-3.6116677384256946E-4</v>
      </c>
      <c r="V20" s="24">
        <f>BRPL_EOD!V20-BRPL_ISGS_exbus!V20</f>
        <v>-1.445912844036723E-3</v>
      </c>
      <c r="W20" s="24">
        <f>BRPL_EOD!W20-BRPL_ISGS_exbus!W20</f>
        <v>5.1332256192822001E-3</v>
      </c>
      <c r="X20" s="24">
        <f>BRPL_EOD!X20-BRPL_ISGS_exbus!X20</f>
        <v>1.6090935898418479E-3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-1.2345477061330712E-3</v>
      </c>
      <c r="L21" s="24">
        <f>BRPL_EOD!L21-BRPL_ISGS_exbus!L21</f>
        <v>-8.1132921917692613E-5</v>
      </c>
      <c r="M21" s="24">
        <f>BRPL_EOD!M21-BRPL_ISGS_exbus!M21</f>
        <v>2.7724867724927549E-3</v>
      </c>
      <c r="N21" s="24">
        <f>BRPL_EOD!N21-BRPL_ISGS_exbus!N21</f>
        <v>-4.2552781480083013E-3</v>
      </c>
      <c r="O21" s="24">
        <f>BRPL_EOD!O21-BRPL_ISGS_exbus!O21</f>
        <v>4.9721641541111694E-4</v>
      </c>
      <c r="P21" s="24">
        <f>BRPL_EOD!P21-BRPL_ISGS_exbus!P21</f>
        <v>-9.3488461855528726E-4</v>
      </c>
      <c r="Q21" s="24">
        <f>BRPL_EOD!Q21-BRPL_ISGS_exbus!Q21</f>
        <v>-5.9748193916346892E-3</v>
      </c>
      <c r="R21" s="24">
        <f>BRPL_EOD!R21-BRPL_ISGS_exbus!R21</f>
        <v>2.4715695017860639E-3</v>
      </c>
      <c r="S21" s="24">
        <f>BRPL_EOD!S21-BRPL_ISGS_exbus!S21</f>
        <v>6.7168963983998964E-3</v>
      </c>
      <c r="T21" s="24">
        <f>BRPL_EOD!T21-BRPL_ISGS_exbus!T21</f>
        <v>0</v>
      </c>
      <c r="U21" s="24">
        <f>BRPL_EOD!U21-BRPL_ISGS_exbus!U21</f>
        <v>-3.6116677384256946E-4</v>
      </c>
      <c r="V21" s="24">
        <f>BRPL_EOD!V21-BRPL_ISGS_exbus!V21</f>
        <v>-1.445912844036723E-3</v>
      </c>
      <c r="W21" s="24">
        <f>BRPL_EOD!W21-BRPL_ISGS_exbus!W21</f>
        <v>5.1332256192822001E-3</v>
      </c>
      <c r="X21" s="24">
        <f>BRPL_EOD!X21-BRPL_ISGS_exbus!X21</f>
        <v>1.6090935898418479E-3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2.819961225895895E-3</v>
      </c>
      <c r="L22" s="24">
        <f>BRPL_EOD!L22-BRPL_ISGS_exbus!L22</f>
        <v>-8.1132921917692613E-5</v>
      </c>
      <c r="M22" s="24">
        <f>BRPL_EOD!M22-BRPL_ISGS_exbus!M22</f>
        <v>2.7724867724927549E-3</v>
      </c>
      <c r="N22" s="24">
        <f>BRPL_EOD!N22-BRPL_ISGS_exbus!N22</f>
        <v>-4.2552781480083013E-3</v>
      </c>
      <c r="O22" s="24">
        <f>BRPL_EOD!O22-BRPL_ISGS_exbus!O22</f>
        <v>4.9721641541111694E-4</v>
      </c>
      <c r="P22" s="24">
        <f>BRPL_EOD!P22-BRPL_ISGS_exbus!P22</f>
        <v>-9.3488461855528726E-4</v>
      </c>
      <c r="Q22" s="24">
        <f>BRPL_EOD!Q22-BRPL_ISGS_exbus!Q22</f>
        <v>-5.9748193916346892E-3</v>
      </c>
      <c r="R22" s="24">
        <f>BRPL_EOD!R22-BRPL_ISGS_exbus!R22</f>
        <v>2.4715695017860639E-3</v>
      </c>
      <c r="S22" s="24">
        <f>BRPL_EOD!S22-BRPL_ISGS_exbus!S22</f>
        <v>9.8836029732041197E-5</v>
      </c>
      <c r="T22" s="24">
        <f>BRPL_EOD!T22-BRPL_ISGS_exbus!T22</f>
        <v>0</v>
      </c>
      <c r="U22" s="24">
        <f>BRPL_EOD!U22-BRPL_ISGS_exbus!U22</f>
        <v>-3.6116677384256946E-4</v>
      </c>
      <c r="V22" s="24">
        <f>BRPL_EOD!V22-BRPL_ISGS_exbus!V22</f>
        <v>-1.445912844036723E-3</v>
      </c>
      <c r="W22" s="24">
        <f>BRPL_EOD!W22-BRPL_ISGS_exbus!W22</f>
        <v>5.1332256192822001E-3</v>
      </c>
      <c r="X22" s="24">
        <f>BRPL_EOD!X22-BRPL_ISGS_exbus!X22</f>
        <v>1.6090935898418479E-3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-1.9944019979334371E-3</v>
      </c>
      <c r="L23" s="24">
        <f>BRPL_EOD!L23-BRPL_ISGS_exbus!L23</f>
        <v>-8.1132921917692613E-5</v>
      </c>
      <c r="M23" s="24">
        <f>BRPL_EOD!M23-BRPL_ISGS_exbus!M23</f>
        <v>2.7724867724927549E-3</v>
      </c>
      <c r="N23" s="24">
        <f>BRPL_EOD!N23-BRPL_ISGS_exbus!N23</f>
        <v>-4.2552781480083013E-3</v>
      </c>
      <c r="O23" s="24">
        <f>BRPL_EOD!O23-BRPL_ISGS_exbus!O23</f>
        <v>4.9721641541111694E-4</v>
      </c>
      <c r="P23" s="24">
        <f>BRPL_EOD!P23-BRPL_ISGS_exbus!P23</f>
        <v>-9.3488461855528726E-4</v>
      </c>
      <c r="Q23" s="24">
        <f>BRPL_EOD!Q23-BRPL_ISGS_exbus!Q23</f>
        <v>-5.9748193916346892E-3</v>
      </c>
      <c r="R23" s="24">
        <f>BRPL_EOD!R23-BRPL_ISGS_exbus!R23</f>
        <v>2.4715695017860639E-3</v>
      </c>
      <c r="S23" s="24">
        <f>BRPL_EOD!S23-BRPL_ISGS_exbus!S23</f>
        <v>9.8836029732041197E-5</v>
      </c>
      <c r="T23" s="24">
        <f>BRPL_EOD!T23-BRPL_ISGS_exbus!T23</f>
        <v>0</v>
      </c>
      <c r="U23" s="24">
        <f>BRPL_EOD!U23-BRPL_ISGS_exbus!U23</f>
        <v>-3.6116677384256946E-4</v>
      </c>
      <c r="V23" s="24">
        <f>BRPL_EOD!V23-BRPL_ISGS_exbus!V23</f>
        <v>-1.445912844036723E-3</v>
      </c>
      <c r="W23" s="24">
        <f>BRPL_EOD!W23-BRPL_ISGS_exbus!W23</f>
        <v>5.1332256192822001E-3</v>
      </c>
      <c r="X23" s="24">
        <f>BRPL_EOD!X23-BRPL_ISGS_exbus!X23</f>
        <v>1.6090935898418479E-3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2.7612143937290057E-3</v>
      </c>
      <c r="L24" s="24">
        <f>BRPL_EOD!L24-BRPL_ISGS_exbus!L24</f>
        <v>-8.1132921917692613E-5</v>
      </c>
      <c r="M24" s="24">
        <f>BRPL_EOD!M24-BRPL_ISGS_exbus!M24</f>
        <v>2.7724867724927549E-3</v>
      </c>
      <c r="N24" s="24">
        <f>BRPL_EOD!N24-BRPL_ISGS_exbus!N24</f>
        <v>-4.2552781480083013E-3</v>
      </c>
      <c r="O24" s="24">
        <f>BRPL_EOD!O24-BRPL_ISGS_exbus!O24</f>
        <v>4.9721641541111694E-4</v>
      </c>
      <c r="P24" s="24">
        <f>BRPL_EOD!P24-BRPL_ISGS_exbus!P24</f>
        <v>-9.3488461855528726E-4</v>
      </c>
      <c r="Q24" s="24">
        <f>BRPL_EOD!Q24-BRPL_ISGS_exbus!Q24</f>
        <v>-5.9748193916346892E-3</v>
      </c>
      <c r="R24" s="24">
        <f>BRPL_EOD!R24-BRPL_ISGS_exbus!R24</f>
        <v>2.4715695017860639E-3</v>
      </c>
      <c r="S24" s="24">
        <f>BRPL_EOD!S24-BRPL_ISGS_exbus!S24</f>
        <v>9.8836029732041197E-5</v>
      </c>
      <c r="T24" s="24">
        <f>BRPL_EOD!T24-BRPL_ISGS_exbus!T24</f>
        <v>0</v>
      </c>
      <c r="U24" s="24">
        <f>BRPL_EOD!U24-BRPL_ISGS_exbus!U24</f>
        <v>-3.6116677384256946E-4</v>
      </c>
      <c r="V24" s="24">
        <f>BRPL_EOD!V24-BRPL_ISGS_exbus!V24</f>
        <v>-1.445912844036723E-3</v>
      </c>
      <c r="W24" s="24">
        <f>BRPL_EOD!W24-BRPL_ISGS_exbus!W24</f>
        <v>5.1332256192822001E-3</v>
      </c>
      <c r="X24" s="24">
        <f>BRPL_EOD!X24-BRPL_ISGS_exbus!X24</f>
        <v>1.6090935898418479E-3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-2.6001074070336472E-4</v>
      </c>
      <c r="L25" s="24">
        <f>BRPL_EOD!L25-BRPL_ISGS_exbus!L25</f>
        <v>-8.1132921917692613E-5</v>
      </c>
      <c r="M25" s="24">
        <f>BRPL_EOD!M25-BRPL_ISGS_exbus!M25</f>
        <v>2.7724867724927549E-3</v>
      </c>
      <c r="N25" s="24">
        <f>BRPL_EOD!N25-BRPL_ISGS_exbus!N25</f>
        <v>-4.2552781480083013E-3</v>
      </c>
      <c r="O25" s="24">
        <f>BRPL_EOD!O25-BRPL_ISGS_exbus!O25</f>
        <v>4.9721641541111694E-4</v>
      </c>
      <c r="P25" s="24">
        <f>BRPL_EOD!P25-BRPL_ISGS_exbus!P25</f>
        <v>-9.3488461855528726E-4</v>
      </c>
      <c r="Q25" s="24">
        <f>BRPL_EOD!Q25-BRPL_ISGS_exbus!Q25</f>
        <v>-5.9748193916346892E-3</v>
      </c>
      <c r="R25" s="24">
        <f>BRPL_EOD!R25-BRPL_ISGS_exbus!R25</f>
        <v>2.4715695017860639E-3</v>
      </c>
      <c r="S25" s="24">
        <f>BRPL_EOD!S25-BRPL_ISGS_exbus!S25</f>
        <v>9.8836029732041197E-5</v>
      </c>
      <c r="T25" s="24">
        <f>BRPL_EOD!T25-BRPL_ISGS_exbus!T25</f>
        <v>0</v>
      </c>
      <c r="U25" s="24">
        <f>BRPL_EOD!U25-BRPL_ISGS_exbus!U25</f>
        <v>-3.6116677384256946E-4</v>
      </c>
      <c r="V25" s="24">
        <f>BRPL_EOD!V25-BRPL_ISGS_exbus!V25</f>
        <v>-1.445912844036723E-3</v>
      </c>
      <c r="W25" s="24">
        <f>BRPL_EOD!W25-BRPL_ISGS_exbus!W25</f>
        <v>5.1332256192822001E-3</v>
      </c>
      <c r="X25" s="24">
        <f>BRPL_EOD!X25-BRPL_ISGS_exbus!X25</f>
        <v>1.6090935898418479E-3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-6.6157958491430691E-4</v>
      </c>
      <c r="L26" s="24">
        <f>BRPL_EOD!L26-BRPL_ISGS_exbus!L26</f>
        <v>2.9773504120811367E-5</v>
      </c>
      <c r="M26" s="24">
        <f>BRPL_EOD!M26-BRPL_ISGS_exbus!M26</f>
        <v>2.7724867724927549E-3</v>
      </c>
      <c r="N26" s="24">
        <f>BRPL_EOD!N26-BRPL_ISGS_exbus!N26</f>
        <v>-4.2552781480083013E-3</v>
      </c>
      <c r="O26" s="24">
        <f>BRPL_EOD!O26-BRPL_ISGS_exbus!O26</f>
        <v>4.9721641541111694E-4</v>
      </c>
      <c r="P26" s="24">
        <f>BRPL_EOD!P26-BRPL_ISGS_exbus!P26</f>
        <v>-9.3488461855528726E-4</v>
      </c>
      <c r="Q26" s="24">
        <f>BRPL_EOD!Q26-BRPL_ISGS_exbus!Q26</f>
        <v>-5.9748193916346892E-3</v>
      </c>
      <c r="R26" s="24">
        <f>BRPL_EOD!R26-BRPL_ISGS_exbus!R26</f>
        <v>2.4715695017860639E-3</v>
      </c>
      <c r="S26" s="24">
        <f>BRPL_EOD!S26-BRPL_ISGS_exbus!S26</f>
        <v>9.8836029732041197E-5</v>
      </c>
      <c r="T26" s="24">
        <f>BRPL_EOD!T26-BRPL_ISGS_exbus!T26</f>
        <v>0</v>
      </c>
      <c r="U26" s="24">
        <f>BRPL_EOD!U26-BRPL_ISGS_exbus!U26</f>
        <v>-3.6116677384256946E-4</v>
      </c>
      <c r="V26" s="24">
        <f>BRPL_EOD!V26-BRPL_ISGS_exbus!V26</f>
        <v>-1.445912844036723E-3</v>
      </c>
      <c r="W26" s="24">
        <f>BRPL_EOD!W26-BRPL_ISGS_exbus!W26</f>
        <v>5.1332256192822001E-3</v>
      </c>
      <c r="X26" s="24">
        <f>BRPL_EOD!X26-BRPL_ISGS_exbus!X26</f>
        <v>1.6090935898418479E-3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-4.1121094949971848E-3</v>
      </c>
      <c r="L27" s="24">
        <f>BRPL_EOD!L27-BRPL_ISGS_exbus!L27</f>
        <v>2.7854396154047834E-5</v>
      </c>
      <c r="M27" s="24">
        <f>BRPL_EOD!M27-BRPL_ISGS_exbus!M27</f>
        <v>2.7724867724927549E-3</v>
      </c>
      <c r="N27" s="24">
        <f>BRPL_EOD!N27-BRPL_ISGS_exbus!N27</f>
        <v>-4.2552781480083013E-3</v>
      </c>
      <c r="O27" s="24">
        <f>BRPL_EOD!O27-BRPL_ISGS_exbus!O27</f>
        <v>4.9721641541111694E-4</v>
      </c>
      <c r="P27" s="24">
        <f>BRPL_EOD!P27-BRPL_ISGS_exbus!P27</f>
        <v>-9.3488461855528726E-4</v>
      </c>
      <c r="Q27" s="24">
        <f>BRPL_EOD!Q27-BRPL_ISGS_exbus!Q27</f>
        <v>-5.9748193916346892E-3</v>
      </c>
      <c r="R27" s="24">
        <f>BRPL_EOD!R27-BRPL_ISGS_exbus!R27</f>
        <v>2.4715695017860639E-3</v>
      </c>
      <c r="S27" s="24">
        <f>BRPL_EOD!S27-BRPL_ISGS_exbus!S27</f>
        <v>9.8836029732041197E-5</v>
      </c>
      <c r="T27" s="24">
        <f>BRPL_EOD!T27-BRPL_ISGS_exbus!T27</f>
        <v>0</v>
      </c>
      <c r="U27" s="24">
        <f>BRPL_EOD!U27-BRPL_ISGS_exbus!U27</f>
        <v>-3.6116677384256946E-4</v>
      </c>
      <c r="V27" s="24">
        <f>BRPL_EOD!V27-BRPL_ISGS_exbus!V27</f>
        <v>-1.445912844036723E-3</v>
      </c>
      <c r="W27" s="24">
        <f>BRPL_EOD!W27-BRPL_ISGS_exbus!W27</f>
        <v>5.1332256192822001E-3</v>
      </c>
      <c r="X27" s="24">
        <f>BRPL_EOD!X27-BRPL_ISGS_exbus!X27</f>
        <v>1.6090935898418479E-3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1.2931822225255019E-3</v>
      </c>
      <c r="L28" s="24">
        <f>BRPL_EOD!L28-BRPL_ISGS_exbus!L28</f>
        <v>-5.1459288989974539E-6</v>
      </c>
      <c r="M28" s="24">
        <f>BRPL_EOD!M28-BRPL_ISGS_exbus!M28</f>
        <v>2.7724867724927549E-3</v>
      </c>
      <c r="N28" s="24">
        <f>BRPL_EOD!N28-BRPL_ISGS_exbus!N28</f>
        <v>-4.2552781480083013E-3</v>
      </c>
      <c r="O28" s="24">
        <f>BRPL_EOD!O28-BRPL_ISGS_exbus!O28</f>
        <v>4.9721641541111694E-4</v>
      </c>
      <c r="P28" s="24">
        <f>BRPL_EOD!P28-BRPL_ISGS_exbus!P28</f>
        <v>-9.3488461855528726E-4</v>
      </c>
      <c r="Q28" s="24">
        <f>BRPL_EOD!Q28-BRPL_ISGS_exbus!Q28</f>
        <v>-5.9748193916346892E-3</v>
      </c>
      <c r="R28" s="24">
        <f>BRPL_EOD!R28-BRPL_ISGS_exbus!R28</f>
        <v>2.4715695017860639E-3</v>
      </c>
      <c r="S28" s="24">
        <f>BRPL_EOD!S28-BRPL_ISGS_exbus!S28</f>
        <v>9.8836029732041197E-5</v>
      </c>
      <c r="T28" s="24">
        <f>BRPL_EOD!T28-BRPL_ISGS_exbus!T28</f>
        <v>0</v>
      </c>
      <c r="U28" s="24">
        <f>BRPL_EOD!U28-BRPL_ISGS_exbus!U28</f>
        <v>-3.6116677384256946E-4</v>
      </c>
      <c r="V28" s="24">
        <f>BRPL_EOD!V28-BRPL_ISGS_exbus!V28</f>
        <v>-1.445912844036723E-3</v>
      </c>
      <c r="W28" s="24">
        <f>BRPL_EOD!W28-BRPL_ISGS_exbus!W28</f>
        <v>5.1332256192822001E-3</v>
      </c>
      <c r="X28" s="24">
        <f>BRPL_EOD!X28-BRPL_ISGS_exbus!X28</f>
        <v>1.6090935898418479E-3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1.2931822225255019E-3</v>
      </c>
      <c r="L29" s="24">
        <f>BRPL_EOD!L29-BRPL_ISGS_exbus!L29</f>
        <v>-4.1247077679607003E-5</v>
      </c>
      <c r="M29" s="24">
        <f>BRPL_EOD!M29-BRPL_ISGS_exbus!M29</f>
        <v>2.7724867724927549E-3</v>
      </c>
      <c r="N29" s="24">
        <f>BRPL_EOD!N29-BRPL_ISGS_exbus!N29</f>
        <v>-4.2552781480083013E-3</v>
      </c>
      <c r="O29" s="24">
        <f>BRPL_EOD!O29-BRPL_ISGS_exbus!O29</f>
        <v>4.9721641541111694E-4</v>
      </c>
      <c r="P29" s="24">
        <f>BRPL_EOD!P29-BRPL_ISGS_exbus!P29</f>
        <v>-9.3488461855528726E-4</v>
      </c>
      <c r="Q29" s="24">
        <f>BRPL_EOD!Q29-BRPL_ISGS_exbus!Q29</f>
        <v>-5.9748193916346892E-3</v>
      </c>
      <c r="R29" s="24">
        <f>BRPL_EOD!R29-BRPL_ISGS_exbus!R29</f>
        <v>5.4273776257964812E-3</v>
      </c>
      <c r="S29" s="24">
        <f>BRPL_EOD!S29-BRPL_ISGS_exbus!S29</f>
        <v>9.8836029732041197E-5</v>
      </c>
      <c r="T29" s="24">
        <f>BRPL_EOD!T29-BRPL_ISGS_exbus!T29</f>
        <v>0</v>
      </c>
      <c r="U29" s="24">
        <f>BRPL_EOD!U29-BRPL_ISGS_exbus!U29</f>
        <v>-3.6116677384256946E-4</v>
      </c>
      <c r="V29" s="24">
        <f>BRPL_EOD!V29-BRPL_ISGS_exbus!V29</f>
        <v>-1.445912844036723E-3</v>
      </c>
      <c r="W29" s="24">
        <f>BRPL_EOD!W29-BRPL_ISGS_exbus!W29</f>
        <v>5.1332256192822001E-3</v>
      </c>
      <c r="X29" s="24">
        <f>BRPL_EOD!X29-BRPL_ISGS_exbus!X29</f>
        <v>1.6090935898418479E-3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1.2839869175991225E-3</v>
      </c>
      <c r="L30" s="24">
        <f>BRPL_EOD!L30-BRPL_ISGS_exbus!L30</f>
        <v>4.0742839080287752E-5</v>
      </c>
      <c r="M30" s="24">
        <f>BRPL_EOD!M30-BRPL_ISGS_exbus!M30</f>
        <v>2.7724867724927549E-3</v>
      </c>
      <c r="N30" s="24">
        <f>BRPL_EOD!N30-BRPL_ISGS_exbus!N30</f>
        <v>-4.2552781480083013E-3</v>
      </c>
      <c r="O30" s="24">
        <f>BRPL_EOD!O30-BRPL_ISGS_exbus!O30</f>
        <v>4.9721641541111694E-4</v>
      </c>
      <c r="P30" s="24">
        <f>BRPL_EOD!P30-BRPL_ISGS_exbus!P30</f>
        <v>-9.3488461855528726E-4</v>
      </c>
      <c r="Q30" s="24">
        <f>BRPL_EOD!Q30-BRPL_ISGS_exbus!Q30</f>
        <v>-5.9748193916346892E-3</v>
      </c>
      <c r="R30" s="24">
        <f>BRPL_EOD!R30-BRPL_ISGS_exbus!R30</f>
        <v>5.4273776257964812E-3</v>
      </c>
      <c r="S30" s="24">
        <f>BRPL_EOD!S30-BRPL_ISGS_exbus!S30</f>
        <v>8.8678618276105681E-5</v>
      </c>
      <c r="T30" s="24">
        <f>BRPL_EOD!T30-BRPL_ISGS_exbus!T30</f>
        <v>0</v>
      </c>
      <c r="U30" s="24">
        <f>BRPL_EOD!U30-BRPL_ISGS_exbus!U30</f>
        <v>-3.6116677384256946E-4</v>
      </c>
      <c r="V30" s="24">
        <f>BRPL_EOD!V30-BRPL_ISGS_exbus!V30</f>
        <v>-1.445912844036723E-3</v>
      </c>
      <c r="W30" s="24">
        <f>BRPL_EOD!W30-BRPL_ISGS_exbus!W30</f>
        <v>5.1332256192822001E-3</v>
      </c>
      <c r="X30" s="24">
        <f>BRPL_EOD!X30-BRPL_ISGS_exbus!X30</f>
        <v>1.6090935898418479E-3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9.9920615070914209E-4</v>
      </c>
      <c r="L31" s="24">
        <f>BRPL_EOD!L31-BRPL_ISGS_exbus!L31</f>
        <v>4.0742839080287752E-5</v>
      </c>
      <c r="M31" s="24">
        <f>BRPL_EOD!M31-BRPL_ISGS_exbus!M31</f>
        <v>2.7724867724927549E-3</v>
      </c>
      <c r="N31" s="24">
        <f>BRPL_EOD!N31-BRPL_ISGS_exbus!N31</f>
        <v>-4.2552781480083013E-3</v>
      </c>
      <c r="O31" s="24">
        <f>BRPL_EOD!O31-BRPL_ISGS_exbus!O31</f>
        <v>4.9721641541111694E-4</v>
      </c>
      <c r="P31" s="24">
        <f>BRPL_EOD!P31-BRPL_ISGS_exbus!P31</f>
        <v>-9.3488461855528726E-4</v>
      </c>
      <c r="Q31" s="24">
        <f>BRPL_EOD!Q31-BRPL_ISGS_exbus!Q31</f>
        <v>-5.9748193916346892E-3</v>
      </c>
      <c r="R31" s="24">
        <f>BRPL_EOD!R31-BRPL_ISGS_exbus!R31</f>
        <v>5.4273776257964812E-3</v>
      </c>
      <c r="S31" s="24">
        <f>BRPL_EOD!S31-BRPL_ISGS_exbus!S31</f>
        <v>-1.7347392857161026E-3</v>
      </c>
      <c r="T31" s="24">
        <f>BRPL_EOD!T31-BRPL_ISGS_exbus!T31</f>
        <v>0</v>
      </c>
      <c r="U31" s="24">
        <f>BRPL_EOD!U31-BRPL_ISGS_exbus!U31</f>
        <v>-3.6116677384256946E-4</v>
      </c>
      <c r="V31" s="24">
        <f>BRPL_EOD!V31-BRPL_ISGS_exbus!V31</f>
        <v>-1.445912844036723E-3</v>
      </c>
      <c r="W31" s="24">
        <f>BRPL_EOD!W31-BRPL_ISGS_exbus!W31</f>
        <v>5.1332256192822001E-3</v>
      </c>
      <c r="X31" s="24">
        <f>BRPL_EOD!X31-BRPL_ISGS_exbus!X31</f>
        <v>1.6090935898418479E-3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9.9920615070914209E-4</v>
      </c>
      <c r="L32" s="24">
        <f>BRPL_EOD!L32-BRPL_ISGS_exbus!L32</f>
        <v>4.0742839080287752E-5</v>
      </c>
      <c r="M32" s="24">
        <f>BRPL_EOD!M32-BRPL_ISGS_exbus!M32</f>
        <v>2.7724867724927549E-3</v>
      </c>
      <c r="N32" s="24">
        <f>BRPL_EOD!N32-BRPL_ISGS_exbus!N32</f>
        <v>-4.2552781480083013E-3</v>
      </c>
      <c r="O32" s="24">
        <f>BRPL_EOD!O32-BRPL_ISGS_exbus!O32</f>
        <v>4.9721641541111694E-4</v>
      </c>
      <c r="P32" s="24">
        <f>BRPL_EOD!P32-BRPL_ISGS_exbus!P32</f>
        <v>-9.3488461855528726E-4</v>
      </c>
      <c r="Q32" s="24">
        <f>BRPL_EOD!Q32-BRPL_ISGS_exbus!Q32</f>
        <v>-5.9748193916346892E-3</v>
      </c>
      <c r="R32" s="24">
        <f>BRPL_EOD!R32-BRPL_ISGS_exbus!R32</f>
        <v>5.4273776257964812E-3</v>
      </c>
      <c r="S32" s="24">
        <f>BRPL_EOD!S32-BRPL_ISGS_exbus!S32</f>
        <v>1.5722213500879434E-4</v>
      </c>
      <c r="T32" s="24">
        <f>BRPL_EOD!T32-BRPL_ISGS_exbus!T32</f>
        <v>0</v>
      </c>
      <c r="U32" s="24">
        <f>BRPL_EOD!U32-BRPL_ISGS_exbus!U32</f>
        <v>-3.6116677384256946E-4</v>
      </c>
      <c r="V32" s="24">
        <f>BRPL_EOD!V32-BRPL_ISGS_exbus!V32</f>
        <v>-1.445912844036723E-3</v>
      </c>
      <c r="W32" s="24">
        <f>BRPL_EOD!W32-BRPL_ISGS_exbus!W32</f>
        <v>5.1332256192822001E-3</v>
      </c>
      <c r="X32" s="24">
        <f>BRPL_EOD!X32-BRPL_ISGS_exbus!X32</f>
        <v>1.6090935898418479E-3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9.9920615070914209E-4</v>
      </c>
      <c r="L33" s="24">
        <f>BRPL_EOD!L33-BRPL_ISGS_exbus!L33</f>
        <v>4.0742839080287752E-5</v>
      </c>
      <c r="M33" s="24">
        <f>BRPL_EOD!M33-BRPL_ISGS_exbus!M33</f>
        <v>2.7724867724927549E-3</v>
      </c>
      <c r="N33" s="24">
        <f>BRPL_EOD!N33-BRPL_ISGS_exbus!N33</f>
        <v>-4.2552781480083013E-3</v>
      </c>
      <c r="O33" s="24">
        <f>BRPL_EOD!O33-BRPL_ISGS_exbus!O33</f>
        <v>4.9721641541111694E-4</v>
      </c>
      <c r="P33" s="24">
        <f>BRPL_EOD!P33-BRPL_ISGS_exbus!P33</f>
        <v>-9.3488461855528726E-4</v>
      </c>
      <c r="Q33" s="24">
        <f>BRPL_EOD!Q33-BRPL_ISGS_exbus!Q33</f>
        <v>-5.9748193916346892E-3</v>
      </c>
      <c r="R33" s="24">
        <f>BRPL_EOD!R33-BRPL_ISGS_exbus!R33</f>
        <v>5.4273776257964812E-3</v>
      </c>
      <c r="S33" s="24">
        <f>BRPL_EOD!S33-BRPL_ISGS_exbus!S33</f>
        <v>1.5722213500879434E-4</v>
      </c>
      <c r="T33" s="24">
        <f>BRPL_EOD!T33-BRPL_ISGS_exbus!T33</f>
        <v>0</v>
      </c>
      <c r="U33" s="24">
        <f>BRPL_EOD!U33-BRPL_ISGS_exbus!U33</f>
        <v>-3.6116677384256946E-4</v>
      </c>
      <c r="V33" s="24">
        <f>BRPL_EOD!V33-BRPL_ISGS_exbus!V33</f>
        <v>-1.445912844036723E-3</v>
      </c>
      <c r="W33" s="24">
        <f>BRPL_EOD!W33-BRPL_ISGS_exbus!W33</f>
        <v>5.1332256192822001E-3</v>
      </c>
      <c r="X33" s="24">
        <f>BRPL_EOD!X33-BRPL_ISGS_exbus!X33</f>
        <v>1.6090935898418479E-3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9.9920615070914209E-4</v>
      </c>
      <c r="L34" s="24">
        <f>BRPL_EOD!L34-BRPL_ISGS_exbus!L34</f>
        <v>4.0742839080287752E-5</v>
      </c>
      <c r="M34" s="24">
        <f>BRPL_EOD!M34-BRPL_ISGS_exbus!M34</f>
        <v>2.7724867724927549E-3</v>
      </c>
      <c r="N34" s="24">
        <f>BRPL_EOD!N34-BRPL_ISGS_exbus!N34</f>
        <v>-4.2552781480083013E-3</v>
      </c>
      <c r="O34" s="24">
        <f>BRPL_EOD!O34-BRPL_ISGS_exbus!O34</f>
        <v>4.9721641541111694E-4</v>
      </c>
      <c r="P34" s="24">
        <f>BRPL_EOD!P34-BRPL_ISGS_exbus!P34</f>
        <v>-9.3488461855528726E-4</v>
      </c>
      <c r="Q34" s="24">
        <f>BRPL_EOD!Q34-BRPL_ISGS_exbus!Q34</f>
        <v>-5.9748193916346892E-3</v>
      </c>
      <c r="R34" s="24">
        <f>BRPL_EOD!R34-BRPL_ISGS_exbus!R34</f>
        <v>5.4273776257964812E-3</v>
      </c>
      <c r="S34" s="24">
        <f>BRPL_EOD!S34-BRPL_ISGS_exbus!S34</f>
        <v>1.5722213500879434E-4</v>
      </c>
      <c r="T34" s="24">
        <f>BRPL_EOD!T34-BRPL_ISGS_exbus!T34</f>
        <v>0</v>
      </c>
      <c r="U34" s="24">
        <f>BRPL_EOD!U34-BRPL_ISGS_exbus!U34</f>
        <v>-3.6116677384256946E-4</v>
      </c>
      <c r="V34" s="24">
        <f>BRPL_EOD!V34-BRPL_ISGS_exbus!V34</f>
        <v>-1.445912844036723E-3</v>
      </c>
      <c r="W34" s="24">
        <f>BRPL_EOD!W34-BRPL_ISGS_exbus!W34</f>
        <v>5.1332256192822001E-3</v>
      </c>
      <c r="X34" s="24">
        <f>BRPL_EOD!X34-BRPL_ISGS_exbus!X34</f>
        <v>1.6090935898418479E-3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9.9920615070914209E-4</v>
      </c>
      <c r="L35" s="24">
        <f>BRPL_EOD!L35-BRPL_ISGS_exbus!L35</f>
        <v>4.0742839080287752E-5</v>
      </c>
      <c r="M35" s="24">
        <f>BRPL_EOD!M35-BRPL_ISGS_exbus!M35</f>
        <v>2.7724867724927549E-3</v>
      </c>
      <c r="N35" s="24">
        <f>BRPL_EOD!N35-BRPL_ISGS_exbus!N35</f>
        <v>-4.2552781480083013E-3</v>
      </c>
      <c r="O35" s="24">
        <f>BRPL_EOD!O35-BRPL_ISGS_exbus!O35</f>
        <v>4.9721641541111694E-4</v>
      </c>
      <c r="P35" s="24">
        <f>BRPL_EOD!P35-BRPL_ISGS_exbus!P35</f>
        <v>-9.3488461855528726E-4</v>
      </c>
      <c r="Q35" s="24">
        <f>BRPL_EOD!Q35-BRPL_ISGS_exbus!Q35</f>
        <v>-5.9748193916346892E-3</v>
      </c>
      <c r="R35" s="24">
        <f>BRPL_EOD!R35-BRPL_ISGS_exbus!R35</f>
        <v>5.4273776257964812E-3</v>
      </c>
      <c r="S35" s="24">
        <f>BRPL_EOD!S35-BRPL_ISGS_exbus!S35</f>
        <v>9.8836029732041197E-5</v>
      </c>
      <c r="T35" s="24">
        <f>BRPL_EOD!T35-BRPL_ISGS_exbus!T35</f>
        <v>0</v>
      </c>
      <c r="U35" s="24">
        <f>BRPL_EOD!U35-BRPL_ISGS_exbus!U35</f>
        <v>-3.6116677384256946E-4</v>
      </c>
      <c r="V35" s="24">
        <f>BRPL_EOD!V35-BRPL_ISGS_exbus!V35</f>
        <v>-1.445912844036723E-3</v>
      </c>
      <c r="W35" s="24">
        <f>BRPL_EOD!W35-BRPL_ISGS_exbus!W35</f>
        <v>5.1332256192822001E-3</v>
      </c>
      <c r="X35" s="24">
        <f>BRPL_EOD!X35-BRPL_ISGS_exbus!X35</f>
        <v>1.6090935898418479E-3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1.2931822225255019E-3</v>
      </c>
      <c r="L36" s="24">
        <f>BRPL_EOD!L36-BRPL_ISGS_exbus!L36</f>
        <v>2.1065357332261669E-5</v>
      </c>
      <c r="M36" s="24">
        <f>BRPL_EOD!M36-BRPL_ISGS_exbus!M36</f>
        <v>2.7724867724927549E-3</v>
      </c>
      <c r="N36" s="24">
        <f>BRPL_EOD!N36-BRPL_ISGS_exbus!N36</f>
        <v>-4.2552781480083013E-3</v>
      </c>
      <c r="O36" s="24">
        <f>BRPL_EOD!O36-BRPL_ISGS_exbus!O36</f>
        <v>4.9721641541111694E-4</v>
      </c>
      <c r="P36" s="24">
        <f>BRPL_EOD!P36-BRPL_ISGS_exbus!P36</f>
        <v>-9.3488461855528726E-4</v>
      </c>
      <c r="Q36" s="24">
        <f>BRPL_EOD!Q36-BRPL_ISGS_exbus!Q36</f>
        <v>-5.9748193916346892E-3</v>
      </c>
      <c r="R36" s="24">
        <f>BRPL_EOD!R36-BRPL_ISGS_exbus!R36</f>
        <v>2.4715695017860639E-3</v>
      </c>
      <c r="S36" s="24">
        <f>BRPL_EOD!S36-BRPL_ISGS_exbus!S36</f>
        <v>9.8836029732041197E-5</v>
      </c>
      <c r="T36" s="24">
        <f>BRPL_EOD!T36-BRPL_ISGS_exbus!T36</f>
        <v>0</v>
      </c>
      <c r="U36" s="24">
        <f>BRPL_EOD!U36-BRPL_ISGS_exbus!U36</f>
        <v>-3.6116677384256946E-4</v>
      </c>
      <c r="V36" s="24">
        <f>BRPL_EOD!V36-BRPL_ISGS_exbus!V36</f>
        <v>-1.445912844036723E-3</v>
      </c>
      <c r="W36" s="24">
        <f>BRPL_EOD!W36-BRPL_ISGS_exbus!W36</f>
        <v>5.1332256192822001E-3</v>
      </c>
      <c r="X36" s="24">
        <f>BRPL_EOD!X36-BRPL_ISGS_exbus!X36</f>
        <v>1.6090935898418479E-3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1.2931822225255019E-3</v>
      </c>
      <c r="L37" s="24">
        <f>BRPL_EOD!L37-BRPL_ISGS_exbus!L37</f>
        <v>2.2144843692117888E-5</v>
      </c>
      <c r="M37" s="24">
        <f>BRPL_EOD!M37-BRPL_ISGS_exbus!M37</f>
        <v>2.7724867724927549E-3</v>
      </c>
      <c r="N37" s="24">
        <f>BRPL_EOD!N37-BRPL_ISGS_exbus!N37</f>
        <v>-4.2552781480083013E-3</v>
      </c>
      <c r="O37" s="24">
        <f>BRPL_EOD!O37-BRPL_ISGS_exbus!O37</f>
        <v>4.9721641541111694E-4</v>
      </c>
      <c r="P37" s="24">
        <f>BRPL_EOD!P37-BRPL_ISGS_exbus!P37</f>
        <v>-9.3488461855528726E-4</v>
      </c>
      <c r="Q37" s="24">
        <f>BRPL_EOD!Q37-BRPL_ISGS_exbus!Q37</f>
        <v>-5.9748193916346892E-3</v>
      </c>
      <c r="R37" s="24">
        <f>BRPL_EOD!R37-BRPL_ISGS_exbus!R37</f>
        <v>2.4715695017860639E-3</v>
      </c>
      <c r="S37" s="24">
        <f>BRPL_EOD!S37-BRPL_ISGS_exbus!S37</f>
        <v>9.8836029732041197E-5</v>
      </c>
      <c r="T37" s="24">
        <f>BRPL_EOD!T37-BRPL_ISGS_exbus!T37</f>
        <v>0</v>
      </c>
      <c r="U37" s="24">
        <f>BRPL_EOD!U37-BRPL_ISGS_exbus!U37</f>
        <v>-3.6116677384256946E-4</v>
      </c>
      <c r="V37" s="24">
        <f>BRPL_EOD!V37-BRPL_ISGS_exbus!V37</f>
        <v>-1.445912844036723E-3</v>
      </c>
      <c r="W37" s="24">
        <f>BRPL_EOD!W37-BRPL_ISGS_exbus!W37</f>
        <v>3.4106313105546349E-3</v>
      </c>
      <c r="X37" s="24">
        <f>BRPL_EOD!X37-BRPL_ISGS_exbus!X37</f>
        <v>-1.5831785600468606E-3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1.2931822225255019E-3</v>
      </c>
      <c r="L38" s="24">
        <f>BRPL_EOD!L38-BRPL_ISGS_exbus!L38</f>
        <v>-5.9797853796617062E-5</v>
      </c>
      <c r="M38" s="24">
        <f>BRPL_EOD!M38-BRPL_ISGS_exbus!M38</f>
        <v>2.7724867724927549E-3</v>
      </c>
      <c r="N38" s="24">
        <f>BRPL_EOD!N38-BRPL_ISGS_exbus!N38</f>
        <v>-4.2552781480083013E-3</v>
      </c>
      <c r="O38" s="24">
        <f>BRPL_EOD!O38-BRPL_ISGS_exbus!O38</f>
        <v>4.9721641541111694E-4</v>
      </c>
      <c r="P38" s="24">
        <f>BRPL_EOD!P38-BRPL_ISGS_exbus!P38</f>
        <v>-9.3488461855528726E-4</v>
      </c>
      <c r="Q38" s="24">
        <f>BRPL_EOD!Q38-BRPL_ISGS_exbus!Q38</f>
        <v>-5.9748193916346892E-3</v>
      </c>
      <c r="R38" s="24">
        <f>BRPL_EOD!R38-BRPL_ISGS_exbus!R38</f>
        <v>2.4715695017860639E-3</v>
      </c>
      <c r="S38" s="24">
        <f>BRPL_EOD!S38-BRPL_ISGS_exbus!S38</f>
        <v>9.8836029732041197E-5</v>
      </c>
      <c r="T38" s="24">
        <f>BRPL_EOD!T38-BRPL_ISGS_exbus!T38</f>
        <v>0</v>
      </c>
      <c r="U38" s="24">
        <f>BRPL_EOD!U38-BRPL_ISGS_exbus!U38</f>
        <v>-3.6116677384256946E-4</v>
      </c>
      <c r="V38" s="24">
        <f>BRPL_EOD!V38-BRPL_ISGS_exbus!V38</f>
        <v>-1.445912844036723E-3</v>
      </c>
      <c r="W38" s="24">
        <f>BRPL_EOD!W38-BRPL_ISGS_exbus!W38</f>
        <v>3.4106313105546349E-3</v>
      </c>
      <c r="X38" s="24">
        <f>BRPL_EOD!X38-BRPL_ISGS_exbus!X38</f>
        <v>-1.5831785600468606E-3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1.2931822225255019E-3</v>
      </c>
      <c r="L39" s="24">
        <f>BRPL_EOD!L39-BRPL_ISGS_exbus!L39</f>
        <v>2.2144843692117888E-5</v>
      </c>
      <c r="M39" s="24">
        <f>BRPL_EOD!M39-BRPL_ISGS_exbus!M39</f>
        <v>2.7724867724927549E-3</v>
      </c>
      <c r="N39" s="24">
        <f>BRPL_EOD!N39-BRPL_ISGS_exbus!N39</f>
        <v>-4.2552781480083013E-3</v>
      </c>
      <c r="O39" s="24">
        <f>BRPL_EOD!O39-BRPL_ISGS_exbus!O39</f>
        <v>4.9721641541111694E-4</v>
      </c>
      <c r="P39" s="24">
        <f>BRPL_EOD!P39-BRPL_ISGS_exbus!P39</f>
        <v>-9.3488461855528726E-4</v>
      </c>
      <c r="Q39" s="24">
        <f>BRPL_EOD!Q39-BRPL_ISGS_exbus!Q39</f>
        <v>-5.9748193916346892E-3</v>
      </c>
      <c r="R39" s="24">
        <f>BRPL_EOD!R39-BRPL_ISGS_exbus!R39</f>
        <v>2.4715695017860639E-3</v>
      </c>
      <c r="S39" s="24">
        <f>BRPL_EOD!S39-BRPL_ISGS_exbus!S39</f>
        <v>9.8836029732041197E-5</v>
      </c>
      <c r="T39" s="24">
        <f>BRPL_EOD!T39-BRPL_ISGS_exbus!T39</f>
        <v>0</v>
      </c>
      <c r="U39" s="24">
        <f>BRPL_EOD!U39-BRPL_ISGS_exbus!U39</f>
        <v>-3.6116677384256946E-4</v>
      </c>
      <c r="V39" s="24">
        <f>BRPL_EOD!V39-BRPL_ISGS_exbus!V39</f>
        <v>-1.445912844036723E-3</v>
      </c>
      <c r="W39" s="24">
        <f>BRPL_EOD!W39-BRPL_ISGS_exbus!W39</f>
        <v>3.4106313105546349E-3</v>
      </c>
      <c r="X39" s="24">
        <f>BRPL_EOD!X39-BRPL_ISGS_exbus!X39</f>
        <v>-1.5831785600468606E-3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1.2931822225255019E-3</v>
      </c>
      <c r="L40" s="24">
        <f>BRPL_EOD!L40-BRPL_ISGS_exbus!L40</f>
        <v>-5.1135482927122666E-5</v>
      </c>
      <c r="M40" s="24">
        <f>BRPL_EOD!M40-BRPL_ISGS_exbus!M40</f>
        <v>2.7724867724927549E-3</v>
      </c>
      <c r="N40" s="24">
        <f>BRPL_EOD!N40-BRPL_ISGS_exbus!N40</f>
        <v>-4.2552781480083013E-3</v>
      </c>
      <c r="O40" s="24">
        <f>BRPL_EOD!O40-BRPL_ISGS_exbus!O40</f>
        <v>4.9721641541111694E-4</v>
      </c>
      <c r="P40" s="24">
        <f>BRPL_EOD!P40-BRPL_ISGS_exbus!P40</f>
        <v>-9.3488461855528726E-4</v>
      </c>
      <c r="Q40" s="24">
        <f>BRPL_EOD!Q40-BRPL_ISGS_exbus!Q40</f>
        <v>-5.9748193916346892E-3</v>
      </c>
      <c r="R40" s="24">
        <f>BRPL_EOD!R40-BRPL_ISGS_exbus!R40</f>
        <v>2.4715695017860639E-3</v>
      </c>
      <c r="S40" s="24">
        <f>BRPL_EOD!S40-BRPL_ISGS_exbus!S40</f>
        <v>9.8836029732041197E-5</v>
      </c>
      <c r="T40" s="24">
        <f>BRPL_EOD!T40-BRPL_ISGS_exbus!T40</f>
        <v>0</v>
      </c>
      <c r="U40" s="24">
        <f>BRPL_EOD!U40-BRPL_ISGS_exbus!U40</f>
        <v>-3.6116677384256946E-4</v>
      </c>
      <c r="V40" s="24">
        <f>BRPL_EOD!V40-BRPL_ISGS_exbus!V40</f>
        <v>-1.445912844036723E-3</v>
      </c>
      <c r="W40" s="24">
        <f>BRPL_EOD!W40-BRPL_ISGS_exbus!W40</f>
        <v>3.4106313105546349E-3</v>
      </c>
      <c r="X40" s="24">
        <f>BRPL_EOD!X40-BRPL_ISGS_exbus!X40</f>
        <v>-1.5831785600468606E-3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9.9920615070914209E-4</v>
      </c>
      <c r="L41" s="24">
        <f>BRPL_EOD!L41-BRPL_ISGS_exbus!L41</f>
        <v>4.0742839080287752E-5</v>
      </c>
      <c r="M41" s="24">
        <f>BRPL_EOD!M41-BRPL_ISGS_exbus!M41</f>
        <v>2.7724867724927549E-3</v>
      </c>
      <c r="N41" s="24">
        <f>BRPL_EOD!N41-BRPL_ISGS_exbus!N41</f>
        <v>-4.2552781480083013E-3</v>
      </c>
      <c r="O41" s="24">
        <f>BRPL_EOD!O41-BRPL_ISGS_exbus!O41</f>
        <v>4.9721641541111694E-4</v>
      </c>
      <c r="P41" s="24">
        <f>BRPL_EOD!P41-BRPL_ISGS_exbus!P41</f>
        <v>-9.3488461855528726E-4</v>
      </c>
      <c r="Q41" s="24">
        <f>BRPL_EOD!Q41-BRPL_ISGS_exbus!Q41</f>
        <v>-5.9748193916346892E-3</v>
      </c>
      <c r="R41" s="24">
        <f>BRPL_EOD!R41-BRPL_ISGS_exbus!R41</f>
        <v>2.4715695017860639E-3</v>
      </c>
      <c r="S41" s="24">
        <f>BRPL_EOD!S41-BRPL_ISGS_exbus!S41</f>
        <v>9.8836029732041197E-5</v>
      </c>
      <c r="T41" s="24">
        <f>BRPL_EOD!T41-BRPL_ISGS_exbus!T41</f>
        <v>0</v>
      </c>
      <c r="U41" s="24">
        <f>BRPL_EOD!U41-BRPL_ISGS_exbus!U41</f>
        <v>-3.6116677384256946E-4</v>
      </c>
      <c r="V41" s="24">
        <f>BRPL_EOD!V41-BRPL_ISGS_exbus!V41</f>
        <v>-1.445912844036723E-3</v>
      </c>
      <c r="W41" s="24">
        <f>BRPL_EOD!W41-BRPL_ISGS_exbus!W41</f>
        <v>3.4106313105546349E-3</v>
      </c>
      <c r="X41" s="24">
        <f>BRPL_EOD!X41-BRPL_ISGS_exbus!X41</f>
        <v>-1.5831785600468606E-3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-1.7122704371104192E-3</v>
      </c>
      <c r="L42" s="24">
        <f>BRPL_EOD!L42-BRPL_ISGS_exbus!L42</f>
        <v>4.0742839080287752E-5</v>
      </c>
      <c r="M42" s="24">
        <f>BRPL_EOD!M42-BRPL_ISGS_exbus!M42</f>
        <v>2.7724867724927549E-3</v>
      </c>
      <c r="N42" s="24">
        <f>BRPL_EOD!N42-BRPL_ISGS_exbus!N42</f>
        <v>-4.2552781480083013E-3</v>
      </c>
      <c r="O42" s="24">
        <f>BRPL_EOD!O42-BRPL_ISGS_exbus!O42</f>
        <v>4.9721641541111694E-4</v>
      </c>
      <c r="P42" s="24">
        <f>BRPL_EOD!P42-BRPL_ISGS_exbus!P42</f>
        <v>-9.3488461855528726E-4</v>
      </c>
      <c r="Q42" s="24">
        <f>BRPL_EOD!Q42-BRPL_ISGS_exbus!Q42</f>
        <v>-5.9748193916346892E-3</v>
      </c>
      <c r="R42" s="24">
        <f>BRPL_EOD!R42-BRPL_ISGS_exbus!R42</f>
        <v>2.4715695017860639E-3</v>
      </c>
      <c r="S42" s="24">
        <f>BRPL_EOD!S42-BRPL_ISGS_exbus!S42</f>
        <v>9.8836029732041197E-5</v>
      </c>
      <c r="T42" s="24">
        <f>BRPL_EOD!T42-BRPL_ISGS_exbus!T42</f>
        <v>0</v>
      </c>
      <c r="U42" s="24">
        <f>BRPL_EOD!U42-BRPL_ISGS_exbus!U42</f>
        <v>-3.6116677384256946E-4</v>
      </c>
      <c r="V42" s="24">
        <f>BRPL_EOD!V42-BRPL_ISGS_exbus!V42</f>
        <v>-1.445912844036723E-3</v>
      </c>
      <c r="W42" s="24">
        <f>BRPL_EOD!W42-BRPL_ISGS_exbus!W42</f>
        <v>3.4106313105546349E-3</v>
      </c>
      <c r="X42" s="24">
        <f>BRPL_EOD!X42-BRPL_ISGS_exbus!X42</f>
        <v>-1.5831785600468606E-3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-1.7122704371104192E-3</v>
      </c>
      <c r="L43" s="24">
        <f>BRPL_EOD!L43-BRPL_ISGS_exbus!L43</f>
        <v>4.0742839080287752E-5</v>
      </c>
      <c r="M43" s="24">
        <f>BRPL_EOD!M43-BRPL_ISGS_exbus!M43</f>
        <v>2.7724867724927549E-3</v>
      </c>
      <c r="N43" s="24">
        <f>BRPL_EOD!N43-BRPL_ISGS_exbus!N43</f>
        <v>-4.2552781480083013E-3</v>
      </c>
      <c r="O43" s="24">
        <f>BRPL_EOD!O43-BRPL_ISGS_exbus!O43</f>
        <v>4.9721641541111694E-4</v>
      </c>
      <c r="P43" s="24">
        <f>BRPL_EOD!P43-BRPL_ISGS_exbus!P43</f>
        <v>-9.3488461855528726E-4</v>
      </c>
      <c r="Q43" s="24">
        <f>BRPL_EOD!Q43-BRPL_ISGS_exbus!Q43</f>
        <v>-5.9748193916346892E-3</v>
      </c>
      <c r="R43" s="24">
        <f>BRPL_EOD!R43-BRPL_ISGS_exbus!R43</f>
        <v>2.4715695017860639E-3</v>
      </c>
      <c r="S43" s="24">
        <f>BRPL_EOD!S43-BRPL_ISGS_exbus!S43</f>
        <v>9.8836029732041197E-5</v>
      </c>
      <c r="T43" s="24">
        <f>BRPL_EOD!T43-BRPL_ISGS_exbus!T43</f>
        <v>0</v>
      </c>
      <c r="U43" s="24">
        <f>BRPL_EOD!U43-BRPL_ISGS_exbus!U43</f>
        <v>-3.6116677384256946E-4</v>
      </c>
      <c r="V43" s="24">
        <f>BRPL_EOD!V43-BRPL_ISGS_exbus!V43</f>
        <v>-1.445912844036723E-3</v>
      </c>
      <c r="W43" s="24">
        <f>BRPL_EOD!W43-BRPL_ISGS_exbus!W43</f>
        <v>3.4106313105546349E-3</v>
      </c>
      <c r="X43" s="24">
        <f>BRPL_EOD!X43-BRPL_ISGS_exbus!X43</f>
        <v>-1.5831785600468606E-3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-4.0104123473838627E-3</v>
      </c>
      <c r="L44" s="24">
        <f>BRPL_EOD!L44-BRPL_ISGS_exbus!L44</f>
        <v>4.0742839080287752E-5</v>
      </c>
      <c r="M44" s="24">
        <f>BRPL_EOD!M44-BRPL_ISGS_exbus!M44</f>
        <v>2.7724867724927549E-3</v>
      </c>
      <c r="N44" s="24">
        <f>BRPL_EOD!N44-BRPL_ISGS_exbus!N44</f>
        <v>-4.2552781480083013E-3</v>
      </c>
      <c r="O44" s="24">
        <f>BRPL_EOD!O44-BRPL_ISGS_exbus!O44</f>
        <v>4.9721641541111694E-4</v>
      </c>
      <c r="P44" s="24">
        <f>BRPL_EOD!P44-BRPL_ISGS_exbus!P44</f>
        <v>-9.3488461855528726E-4</v>
      </c>
      <c r="Q44" s="24">
        <f>BRPL_EOD!Q44-BRPL_ISGS_exbus!Q44</f>
        <v>-5.9748193916346892E-3</v>
      </c>
      <c r="R44" s="24">
        <f>BRPL_EOD!R44-BRPL_ISGS_exbus!R44</f>
        <v>2.4715695017860639E-3</v>
      </c>
      <c r="S44" s="24">
        <f>BRPL_EOD!S44-BRPL_ISGS_exbus!S44</f>
        <v>9.8836029732041197E-5</v>
      </c>
      <c r="T44" s="24">
        <f>BRPL_EOD!T44-BRPL_ISGS_exbus!T44</f>
        <v>0</v>
      </c>
      <c r="U44" s="24">
        <f>BRPL_EOD!U44-BRPL_ISGS_exbus!U44</f>
        <v>-3.6116677384256946E-4</v>
      </c>
      <c r="V44" s="24">
        <f>BRPL_EOD!V44-BRPL_ISGS_exbus!V44</f>
        <v>-1.445912844036723E-3</v>
      </c>
      <c r="W44" s="24">
        <f>BRPL_EOD!W44-BRPL_ISGS_exbus!W44</f>
        <v>3.4106313105546349E-3</v>
      </c>
      <c r="X44" s="24">
        <f>BRPL_EOD!X44-BRPL_ISGS_exbus!X44</f>
        <v>-1.5831785600468606E-3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9.7980631721839018E-5</v>
      </c>
      <c r="L45" s="24">
        <f>BRPL_EOD!L45-BRPL_ISGS_exbus!L45</f>
        <v>4.0742839080287752E-5</v>
      </c>
      <c r="M45" s="24">
        <f>BRPL_EOD!M45-BRPL_ISGS_exbus!M45</f>
        <v>2.7724867724927549E-3</v>
      </c>
      <c r="N45" s="24">
        <f>BRPL_EOD!N45-BRPL_ISGS_exbus!N45</f>
        <v>-4.2552781480083013E-3</v>
      </c>
      <c r="O45" s="24">
        <f>BRPL_EOD!O45-BRPL_ISGS_exbus!O45</f>
        <v>4.9721641541111694E-4</v>
      </c>
      <c r="P45" s="24">
        <f>BRPL_EOD!P45-BRPL_ISGS_exbus!P45</f>
        <v>-9.3488461855528726E-4</v>
      </c>
      <c r="Q45" s="24">
        <f>BRPL_EOD!Q45-BRPL_ISGS_exbus!Q45</f>
        <v>-5.9748193916346892E-3</v>
      </c>
      <c r="R45" s="24">
        <f>BRPL_EOD!R45-BRPL_ISGS_exbus!R45</f>
        <v>2.4715695017860639E-3</v>
      </c>
      <c r="S45" s="24">
        <f>BRPL_EOD!S45-BRPL_ISGS_exbus!S45</f>
        <v>9.8836029732041197E-5</v>
      </c>
      <c r="T45" s="24">
        <f>BRPL_EOD!T45-BRPL_ISGS_exbus!T45</f>
        <v>0</v>
      </c>
      <c r="U45" s="24">
        <f>BRPL_EOD!U45-BRPL_ISGS_exbus!U45</f>
        <v>-3.6116677384256946E-4</v>
      </c>
      <c r="V45" s="24">
        <f>BRPL_EOD!V45-BRPL_ISGS_exbus!V45</f>
        <v>-1.445912844036723E-3</v>
      </c>
      <c r="W45" s="24">
        <f>BRPL_EOD!W45-BRPL_ISGS_exbus!W45</f>
        <v>5.1332256192822001E-3</v>
      </c>
      <c r="X45" s="24">
        <f>BRPL_EOD!X45-BRPL_ISGS_exbus!X45</f>
        <v>1.6090935898418479E-3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-3.7666306861865451E-3</v>
      </c>
      <c r="L46" s="24">
        <f>BRPL_EOD!L46-BRPL_ISGS_exbus!L46</f>
        <v>4.0742839080287752E-5</v>
      </c>
      <c r="M46" s="24">
        <f>BRPL_EOD!M46-BRPL_ISGS_exbus!M46</f>
        <v>2.7724867724927549E-3</v>
      </c>
      <c r="N46" s="24">
        <f>BRPL_EOD!N46-BRPL_ISGS_exbus!N46</f>
        <v>-4.2552781480083013E-3</v>
      </c>
      <c r="O46" s="24">
        <f>BRPL_EOD!O46-BRPL_ISGS_exbus!O46</f>
        <v>4.9721641541111694E-4</v>
      </c>
      <c r="P46" s="24">
        <f>BRPL_EOD!P46-BRPL_ISGS_exbus!P46</f>
        <v>-9.3488461855528726E-4</v>
      </c>
      <c r="Q46" s="24">
        <f>BRPL_EOD!Q46-BRPL_ISGS_exbus!Q46</f>
        <v>-5.9748193916346892E-3</v>
      </c>
      <c r="R46" s="24">
        <f>BRPL_EOD!R46-BRPL_ISGS_exbus!R46</f>
        <v>2.4715695017860639E-3</v>
      </c>
      <c r="S46" s="24">
        <f>BRPL_EOD!S46-BRPL_ISGS_exbus!S46</f>
        <v>9.8836029732041197E-5</v>
      </c>
      <c r="T46" s="24">
        <f>BRPL_EOD!T46-BRPL_ISGS_exbus!T46</f>
        <v>0</v>
      </c>
      <c r="U46" s="24">
        <f>BRPL_EOD!U46-BRPL_ISGS_exbus!U46</f>
        <v>-3.6116677384256946E-4</v>
      </c>
      <c r="V46" s="24">
        <f>BRPL_EOD!V46-BRPL_ISGS_exbus!V46</f>
        <v>-1.445912844036723E-3</v>
      </c>
      <c r="W46" s="24">
        <f>BRPL_EOD!W46-BRPL_ISGS_exbus!W46</f>
        <v>5.1332256192822001E-3</v>
      </c>
      <c r="X46" s="24">
        <f>BRPL_EOD!X46-BRPL_ISGS_exbus!X46</f>
        <v>1.6090935898418479E-3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2.7145267985702048E-3</v>
      </c>
      <c r="L47" s="24">
        <f>BRPL_EOD!L47-BRPL_ISGS_exbus!L47</f>
        <v>4.0742839080287752E-5</v>
      </c>
      <c r="M47" s="24">
        <f>BRPL_EOD!M47-BRPL_ISGS_exbus!M47</f>
        <v>2.7724867724927549E-3</v>
      </c>
      <c r="N47" s="24">
        <f>BRPL_EOD!N47-BRPL_ISGS_exbus!N47</f>
        <v>-4.2552781480083013E-3</v>
      </c>
      <c r="O47" s="24">
        <f>BRPL_EOD!O47-BRPL_ISGS_exbus!O47</f>
        <v>4.9721641541111694E-4</v>
      </c>
      <c r="P47" s="24">
        <f>BRPL_EOD!P47-BRPL_ISGS_exbus!P47</f>
        <v>-9.3488461855528726E-4</v>
      </c>
      <c r="Q47" s="24">
        <f>BRPL_EOD!Q47-BRPL_ISGS_exbus!Q47</f>
        <v>-5.9748193916346892E-3</v>
      </c>
      <c r="R47" s="24">
        <f>BRPL_EOD!R47-BRPL_ISGS_exbus!R47</f>
        <v>2.4715695017860639E-3</v>
      </c>
      <c r="S47" s="24">
        <f>BRPL_EOD!S47-BRPL_ISGS_exbus!S47</f>
        <v>9.8836029732041197E-5</v>
      </c>
      <c r="T47" s="24">
        <f>BRPL_EOD!T47-BRPL_ISGS_exbus!T47</f>
        <v>0</v>
      </c>
      <c r="U47" s="24">
        <f>BRPL_EOD!U47-BRPL_ISGS_exbus!U47</f>
        <v>-3.6116677384256946E-4</v>
      </c>
      <c r="V47" s="24">
        <f>BRPL_EOD!V47-BRPL_ISGS_exbus!V47</f>
        <v>-1.445912844036723E-3</v>
      </c>
      <c r="W47" s="24">
        <f>BRPL_EOD!W47-BRPL_ISGS_exbus!W47</f>
        <v>5.1332256192822001E-3</v>
      </c>
      <c r="X47" s="24">
        <f>BRPL_EOD!X47-BRPL_ISGS_exbus!X47</f>
        <v>1.6090935898418479E-3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-1.8599861500092629E-3</v>
      </c>
      <c r="L48" s="24">
        <f>BRPL_EOD!L48-BRPL_ISGS_exbus!L48</f>
        <v>4.0742839080287752E-5</v>
      </c>
      <c r="M48" s="24">
        <f>BRPL_EOD!M48-BRPL_ISGS_exbus!M48</f>
        <v>2.7724867724927549E-3</v>
      </c>
      <c r="N48" s="24">
        <f>BRPL_EOD!N48-BRPL_ISGS_exbus!N48</f>
        <v>-4.2552781480083013E-3</v>
      </c>
      <c r="O48" s="24">
        <f>BRPL_EOD!O48-BRPL_ISGS_exbus!O48</f>
        <v>4.9721641541111694E-4</v>
      </c>
      <c r="P48" s="24">
        <f>BRPL_EOD!P48-BRPL_ISGS_exbus!P48</f>
        <v>-9.3488461855528726E-4</v>
      </c>
      <c r="Q48" s="24">
        <f>BRPL_EOD!Q48-BRPL_ISGS_exbus!Q48</f>
        <v>-5.9748193916346892E-3</v>
      </c>
      <c r="R48" s="24">
        <f>BRPL_EOD!R48-BRPL_ISGS_exbus!R48</f>
        <v>2.4715695017860639E-3</v>
      </c>
      <c r="S48" s="24">
        <f>BRPL_EOD!S48-BRPL_ISGS_exbus!S48</f>
        <v>9.8836029732041197E-5</v>
      </c>
      <c r="T48" s="24">
        <f>BRPL_EOD!T48-BRPL_ISGS_exbus!T48</f>
        <v>0</v>
      </c>
      <c r="U48" s="24">
        <f>BRPL_EOD!U48-BRPL_ISGS_exbus!U48</f>
        <v>-3.6116677384256946E-4</v>
      </c>
      <c r="V48" s="24">
        <f>BRPL_EOD!V48-BRPL_ISGS_exbus!V48</f>
        <v>-1.445912844036723E-3</v>
      </c>
      <c r="W48" s="24">
        <f>BRPL_EOD!W48-BRPL_ISGS_exbus!W48</f>
        <v>5.1332256192822001E-3</v>
      </c>
      <c r="X48" s="24">
        <f>BRPL_EOD!X48-BRPL_ISGS_exbus!X48</f>
        <v>1.6090935898418479E-3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-6.1996246824946866E-4</v>
      </c>
      <c r="L49" s="24">
        <f>BRPL_EOD!L49-BRPL_ISGS_exbus!L49</f>
        <v>4.0742839080287752E-5</v>
      </c>
      <c r="M49" s="24">
        <f>BRPL_EOD!M49-BRPL_ISGS_exbus!M49</f>
        <v>2.7724867724927549E-3</v>
      </c>
      <c r="N49" s="24">
        <f>BRPL_EOD!N49-BRPL_ISGS_exbus!N49</f>
        <v>-4.2552781480083013E-3</v>
      </c>
      <c r="O49" s="24">
        <f>BRPL_EOD!O49-BRPL_ISGS_exbus!O49</f>
        <v>4.9721641541111694E-4</v>
      </c>
      <c r="P49" s="24">
        <f>BRPL_EOD!P49-BRPL_ISGS_exbus!P49</f>
        <v>-9.3488461855528726E-4</v>
      </c>
      <c r="Q49" s="24">
        <f>BRPL_EOD!Q49-BRPL_ISGS_exbus!Q49</f>
        <v>-5.9748193916346892E-3</v>
      </c>
      <c r="R49" s="24">
        <f>BRPL_EOD!R49-BRPL_ISGS_exbus!R49</f>
        <v>2.4715695017860639E-3</v>
      </c>
      <c r="S49" s="24">
        <f>BRPL_EOD!S49-BRPL_ISGS_exbus!S49</f>
        <v>9.8836029732041197E-5</v>
      </c>
      <c r="T49" s="24">
        <f>BRPL_EOD!T49-BRPL_ISGS_exbus!T49</f>
        <v>0</v>
      </c>
      <c r="U49" s="24">
        <f>BRPL_EOD!U49-BRPL_ISGS_exbus!U49</f>
        <v>-3.6116677384256946E-4</v>
      </c>
      <c r="V49" s="24">
        <f>BRPL_EOD!V49-BRPL_ISGS_exbus!V49</f>
        <v>-1.445912844036723E-3</v>
      </c>
      <c r="W49" s="24">
        <f>BRPL_EOD!W49-BRPL_ISGS_exbus!W49</f>
        <v>5.1332256192822001E-3</v>
      </c>
      <c r="X49" s="24">
        <f>BRPL_EOD!X49-BRPL_ISGS_exbus!X49</f>
        <v>1.6090935898418479E-3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-6.1996246824946866E-4</v>
      </c>
      <c r="L50" s="24">
        <f>BRPL_EOD!L50-BRPL_ISGS_exbus!L50</f>
        <v>4.0742839080287752E-5</v>
      </c>
      <c r="M50" s="24">
        <f>BRPL_EOD!M50-BRPL_ISGS_exbus!M50</f>
        <v>2.7724867724927549E-3</v>
      </c>
      <c r="N50" s="24">
        <f>BRPL_EOD!N50-BRPL_ISGS_exbus!N50</f>
        <v>-4.2552781480083013E-3</v>
      </c>
      <c r="O50" s="24">
        <f>BRPL_EOD!O50-BRPL_ISGS_exbus!O50</f>
        <v>4.9721641541111694E-4</v>
      </c>
      <c r="P50" s="24">
        <f>BRPL_EOD!P50-BRPL_ISGS_exbus!P50</f>
        <v>-9.3488461855528726E-4</v>
      </c>
      <c r="Q50" s="24">
        <f>BRPL_EOD!Q50-BRPL_ISGS_exbus!Q50</f>
        <v>-5.9748193916346892E-3</v>
      </c>
      <c r="R50" s="24">
        <f>BRPL_EOD!R50-BRPL_ISGS_exbus!R50</f>
        <v>2.4715695017860639E-3</v>
      </c>
      <c r="S50" s="24">
        <f>BRPL_EOD!S50-BRPL_ISGS_exbus!S50</f>
        <v>9.8836029732041197E-5</v>
      </c>
      <c r="T50" s="24">
        <f>BRPL_EOD!T50-BRPL_ISGS_exbus!T50</f>
        <v>0</v>
      </c>
      <c r="U50" s="24">
        <f>BRPL_EOD!U50-BRPL_ISGS_exbus!U50</f>
        <v>-3.6116677384256946E-4</v>
      </c>
      <c r="V50" s="24">
        <f>BRPL_EOD!V50-BRPL_ISGS_exbus!V50</f>
        <v>-1.445912844036723E-3</v>
      </c>
      <c r="W50" s="24">
        <f>BRPL_EOD!W50-BRPL_ISGS_exbus!W50</f>
        <v>5.1332256192822001E-3</v>
      </c>
      <c r="X50" s="24">
        <f>BRPL_EOD!X50-BRPL_ISGS_exbus!X50</f>
        <v>1.6090935898418479E-3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-4.7150296538234215E-3</v>
      </c>
      <c r="L51" s="24">
        <f>BRPL_EOD!L51-BRPL_ISGS_exbus!L51</f>
        <v>4.0742839080287752E-5</v>
      </c>
      <c r="M51" s="24">
        <f>BRPL_EOD!M51-BRPL_ISGS_exbus!M51</f>
        <v>2.7724867724927549E-3</v>
      </c>
      <c r="N51" s="24">
        <f>BRPL_EOD!N51-BRPL_ISGS_exbus!N51</f>
        <v>-4.2552781480083013E-3</v>
      </c>
      <c r="O51" s="24">
        <f>BRPL_EOD!O51-BRPL_ISGS_exbus!O51</f>
        <v>4.9721641541111694E-4</v>
      </c>
      <c r="P51" s="24">
        <f>BRPL_EOD!P51-BRPL_ISGS_exbus!P51</f>
        <v>-9.3488461855528726E-4</v>
      </c>
      <c r="Q51" s="24">
        <f>BRPL_EOD!Q51-BRPL_ISGS_exbus!Q51</f>
        <v>-5.9748193916346892E-3</v>
      </c>
      <c r="R51" s="24">
        <f>BRPL_EOD!R51-BRPL_ISGS_exbus!R51</f>
        <v>2.4715695017860639E-3</v>
      </c>
      <c r="S51" s="24">
        <f>BRPL_EOD!S51-BRPL_ISGS_exbus!S51</f>
        <v>9.8836029732041197E-5</v>
      </c>
      <c r="T51" s="24">
        <f>BRPL_EOD!T51-BRPL_ISGS_exbus!T51</f>
        <v>0</v>
      </c>
      <c r="U51" s="24">
        <f>BRPL_EOD!U51-BRPL_ISGS_exbus!U51</f>
        <v>-3.6116677384256946E-4</v>
      </c>
      <c r="V51" s="24">
        <f>BRPL_EOD!V51-BRPL_ISGS_exbus!V51</f>
        <v>-1.445912844036723E-3</v>
      </c>
      <c r="W51" s="24">
        <f>BRPL_EOD!W51-BRPL_ISGS_exbus!W51</f>
        <v>5.1332256192822001E-3</v>
      </c>
      <c r="X51" s="24">
        <f>BRPL_EOD!X51-BRPL_ISGS_exbus!X51</f>
        <v>1.6090935898418479E-3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-4.7150296538234215E-3</v>
      </c>
      <c r="L52" s="24">
        <f>BRPL_EOD!L52-BRPL_ISGS_exbus!L52</f>
        <v>-1.6568552691609284E-5</v>
      </c>
      <c r="M52" s="24">
        <f>BRPL_EOD!M52-BRPL_ISGS_exbus!M52</f>
        <v>2.7724867724927549E-3</v>
      </c>
      <c r="N52" s="24">
        <f>BRPL_EOD!N52-BRPL_ISGS_exbus!N52</f>
        <v>-4.2552781480083013E-3</v>
      </c>
      <c r="O52" s="24">
        <f>BRPL_EOD!O52-BRPL_ISGS_exbus!O52</f>
        <v>4.9721641541111694E-4</v>
      </c>
      <c r="P52" s="24">
        <f>BRPL_EOD!P52-BRPL_ISGS_exbus!P52</f>
        <v>-9.3488461855528726E-4</v>
      </c>
      <c r="Q52" s="24">
        <f>BRPL_EOD!Q52-BRPL_ISGS_exbus!Q52</f>
        <v>4.2886037735847538E-3</v>
      </c>
      <c r="R52" s="24">
        <f>BRPL_EOD!R52-BRPL_ISGS_exbus!R52</f>
        <v>2.4715695017860639E-3</v>
      </c>
      <c r="S52" s="24">
        <f>BRPL_EOD!S52-BRPL_ISGS_exbus!S52</f>
        <v>8.0412751677982897E-4</v>
      </c>
      <c r="T52" s="24">
        <f>BRPL_EOD!T52-BRPL_ISGS_exbus!T52</f>
        <v>0</v>
      </c>
      <c r="U52" s="24">
        <f>BRPL_EOD!U52-BRPL_ISGS_exbus!U52</f>
        <v>-3.6116677384256946E-4</v>
      </c>
      <c r="V52" s="24">
        <f>BRPL_EOD!V52-BRPL_ISGS_exbus!V52</f>
        <v>-1.445912844036723E-3</v>
      </c>
      <c r="W52" s="24">
        <f>BRPL_EOD!W52-BRPL_ISGS_exbus!W52</f>
        <v>5.1332256192822001E-3</v>
      </c>
      <c r="X52" s="24">
        <f>BRPL_EOD!X52-BRPL_ISGS_exbus!X52</f>
        <v>1.6090935898418479E-3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-4.7150296538234215E-3</v>
      </c>
      <c r="L53" s="24">
        <f>BRPL_EOD!L53-BRPL_ISGS_exbus!L53</f>
        <v>2.9788787483830959E-5</v>
      </c>
      <c r="M53" s="24">
        <f>BRPL_EOD!M53-BRPL_ISGS_exbus!M53</f>
        <v>2.7724867724927549E-3</v>
      </c>
      <c r="N53" s="24">
        <f>BRPL_EOD!N53-BRPL_ISGS_exbus!N53</f>
        <v>-4.2552781480083013E-3</v>
      </c>
      <c r="O53" s="24">
        <f>BRPL_EOD!O53-BRPL_ISGS_exbus!O53</f>
        <v>4.9721641541111694E-4</v>
      </c>
      <c r="P53" s="24">
        <f>BRPL_EOD!P53-BRPL_ISGS_exbus!P53</f>
        <v>-9.3488461855528726E-4</v>
      </c>
      <c r="Q53" s="24">
        <f>BRPL_EOD!Q53-BRPL_ISGS_exbus!Q53</f>
        <v>4.2886037735847538E-3</v>
      </c>
      <c r="R53" s="24">
        <f>BRPL_EOD!R53-BRPL_ISGS_exbus!R53</f>
        <v>2.4715695017860639E-3</v>
      </c>
      <c r="S53" s="24">
        <f>BRPL_EOD!S53-BRPL_ISGS_exbus!S53</f>
        <v>8.0412751677982897E-4</v>
      </c>
      <c r="T53" s="24">
        <f>BRPL_EOD!T53-BRPL_ISGS_exbus!T53</f>
        <v>0</v>
      </c>
      <c r="U53" s="24">
        <f>BRPL_EOD!U53-BRPL_ISGS_exbus!U53</f>
        <v>-3.6116677384256946E-4</v>
      </c>
      <c r="V53" s="24">
        <f>BRPL_EOD!V53-BRPL_ISGS_exbus!V53</f>
        <v>-1.445912844036723E-3</v>
      </c>
      <c r="W53" s="24">
        <f>BRPL_EOD!W53-BRPL_ISGS_exbus!W53</f>
        <v>5.1332256192822001E-3</v>
      </c>
      <c r="X53" s="24">
        <f>BRPL_EOD!X53-BRPL_ISGS_exbus!X53</f>
        <v>1.6090935898418479E-3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-4.7150296538234215E-3</v>
      </c>
      <c r="L54" s="24">
        <f>BRPL_EOD!L54-BRPL_ISGS_exbus!L54</f>
        <v>3.3541904543632484E-5</v>
      </c>
      <c r="M54" s="24">
        <f>BRPL_EOD!M54-BRPL_ISGS_exbus!M54</f>
        <v>2.7724867724927549E-3</v>
      </c>
      <c r="N54" s="24">
        <f>BRPL_EOD!N54-BRPL_ISGS_exbus!N54</f>
        <v>-4.2552781480083013E-3</v>
      </c>
      <c r="O54" s="24">
        <f>BRPL_EOD!O54-BRPL_ISGS_exbus!O54</f>
        <v>4.9721641541111694E-4</v>
      </c>
      <c r="P54" s="24">
        <f>BRPL_EOD!P54-BRPL_ISGS_exbus!P54</f>
        <v>-9.3488461855528726E-4</v>
      </c>
      <c r="Q54" s="24">
        <f>BRPL_EOD!Q54-BRPL_ISGS_exbus!Q54</f>
        <v>4.2886037735847538E-3</v>
      </c>
      <c r="R54" s="24">
        <f>BRPL_EOD!R54-BRPL_ISGS_exbus!R54</f>
        <v>-1.3789363957599221E-3</v>
      </c>
      <c r="S54" s="24">
        <f>BRPL_EOD!S54-BRPL_ISGS_exbus!S54</f>
        <v>8.0412751677982897E-4</v>
      </c>
      <c r="T54" s="24">
        <f>BRPL_EOD!T54-BRPL_ISGS_exbus!T54</f>
        <v>0</v>
      </c>
      <c r="U54" s="24">
        <f>BRPL_EOD!U54-BRPL_ISGS_exbus!U54</f>
        <v>-3.6116677384256946E-4</v>
      </c>
      <c r="V54" s="24">
        <f>BRPL_EOD!V54-BRPL_ISGS_exbus!V54</f>
        <v>1.5852047556164095E-4</v>
      </c>
      <c r="W54" s="24">
        <f>BRPL_EOD!W54-BRPL_ISGS_exbus!W54</f>
        <v>5.1332256192822001E-3</v>
      </c>
      <c r="X54" s="24">
        <f>BRPL_EOD!X54-BRPL_ISGS_exbus!X54</f>
        <v>1.6090935898418479E-3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-4.7150296538234215E-3</v>
      </c>
      <c r="L55" s="24">
        <f>BRPL_EOD!L55-BRPL_ISGS_exbus!L55</f>
        <v>1.0902176711979905E-4</v>
      </c>
      <c r="M55" s="24">
        <f>BRPL_EOD!M55-BRPL_ISGS_exbus!M55</f>
        <v>2.7724867724927549E-3</v>
      </c>
      <c r="N55" s="24">
        <f>BRPL_EOD!N55-BRPL_ISGS_exbus!N55</f>
        <v>-4.2552781480083013E-3</v>
      </c>
      <c r="O55" s="24">
        <f>BRPL_EOD!O55-BRPL_ISGS_exbus!O55</f>
        <v>4.9721641541111694E-4</v>
      </c>
      <c r="P55" s="24">
        <f>BRPL_EOD!P55-BRPL_ISGS_exbus!P55</f>
        <v>-9.3488461855528726E-4</v>
      </c>
      <c r="Q55" s="24">
        <f>BRPL_EOD!Q55-BRPL_ISGS_exbus!Q55</f>
        <v>4.2886037735847538E-3</v>
      </c>
      <c r="R55" s="24">
        <f>BRPL_EOD!R55-BRPL_ISGS_exbus!R55</f>
        <v>-1.3789363957599221E-3</v>
      </c>
      <c r="S55" s="24">
        <f>BRPL_EOD!S55-BRPL_ISGS_exbus!S55</f>
        <v>8.0412751677982897E-4</v>
      </c>
      <c r="T55" s="24">
        <f>BRPL_EOD!T55-BRPL_ISGS_exbus!T55</f>
        <v>0</v>
      </c>
      <c r="U55" s="24">
        <f>BRPL_EOD!U55-BRPL_ISGS_exbus!U55</f>
        <v>-3.6116677384256946E-4</v>
      </c>
      <c r="V55" s="24">
        <f>BRPL_EOD!V55-BRPL_ISGS_exbus!V55</f>
        <v>1.5852047556164095E-4</v>
      </c>
      <c r="W55" s="24">
        <f>BRPL_EOD!W55-BRPL_ISGS_exbus!W55</f>
        <v>5.1287121057974616E-3</v>
      </c>
      <c r="X55" s="24">
        <f>BRPL_EOD!X55-BRPL_ISGS_exbus!X55</f>
        <v>5.5974736842117068E-3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-4.7150296538234215E-3</v>
      </c>
      <c r="L56" s="24">
        <f>BRPL_EOD!L56-BRPL_ISGS_exbus!L56</f>
        <v>8.5758039825023502E-7</v>
      </c>
      <c r="M56" s="24">
        <f>BRPL_EOD!M56-BRPL_ISGS_exbus!M56</f>
        <v>2.7724867724927549E-3</v>
      </c>
      <c r="N56" s="24">
        <f>BRPL_EOD!N56-BRPL_ISGS_exbus!N56</f>
        <v>-4.2552781480083013E-3</v>
      </c>
      <c r="O56" s="24">
        <f>BRPL_EOD!O56-BRPL_ISGS_exbus!O56</f>
        <v>4.9721641541111694E-4</v>
      </c>
      <c r="P56" s="24">
        <f>BRPL_EOD!P56-BRPL_ISGS_exbus!P56</f>
        <v>-9.3488461855528726E-4</v>
      </c>
      <c r="Q56" s="24">
        <f>BRPL_EOD!Q56-BRPL_ISGS_exbus!Q56</f>
        <v>1.7595090655508905E-3</v>
      </c>
      <c r="R56" s="24">
        <f>BRPL_EOD!R56-BRPL_ISGS_exbus!R56</f>
        <v>-1.3789363957599221E-3</v>
      </c>
      <c r="S56" s="24">
        <f>BRPL_EOD!S56-BRPL_ISGS_exbus!S56</f>
        <v>4.1837375178399583E-4</v>
      </c>
      <c r="T56" s="24">
        <f>BRPL_EOD!T56-BRPL_ISGS_exbus!T56</f>
        <v>0</v>
      </c>
      <c r="U56" s="24">
        <f>BRPL_EOD!U56-BRPL_ISGS_exbus!U56</f>
        <v>-3.6116677384256946E-4</v>
      </c>
      <c r="V56" s="24">
        <f>BRPL_EOD!V56-BRPL_ISGS_exbus!V56</f>
        <v>1.5852047556164095E-4</v>
      </c>
      <c r="W56" s="24">
        <f>BRPL_EOD!W56-BRPL_ISGS_exbus!W56</f>
        <v>5.1287121057974616E-3</v>
      </c>
      <c r="X56" s="24">
        <f>BRPL_EOD!X56-BRPL_ISGS_exbus!X56</f>
        <v>5.5974736842117068E-3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-4.7150296538234215E-3</v>
      </c>
      <c r="L57" s="24">
        <f>BRPL_EOD!L57-BRPL_ISGS_exbus!L57</f>
        <v>8.5758039825023502E-7</v>
      </c>
      <c r="M57" s="24">
        <f>BRPL_EOD!M57-BRPL_ISGS_exbus!M57</f>
        <v>2.7724867724927549E-3</v>
      </c>
      <c r="N57" s="24">
        <f>BRPL_EOD!N57-BRPL_ISGS_exbus!N57</f>
        <v>-4.2552781480083013E-3</v>
      </c>
      <c r="O57" s="24">
        <f>BRPL_EOD!O57-BRPL_ISGS_exbus!O57</f>
        <v>4.9721641541111694E-4</v>
      </c>
      <c r="P57" s="24">
        <f>BRPL_EOD!P57-BRPL_ISGS_exbus!P57</f>
        <v>-9.3488461855528726E-4</v>
      </c>
      <c r="Q57" s="24">
        <f>BRPL_EOD!Q57-BRPL_ISGS_exbus!Q57</f>
        <v>1.7595090655508905E-3</v>
      </c>
      <c r="R57" s="24">
        <f>BRPL_EOD!R57-BRPL_ISGS_exbus!R57</f>
        <v>-1.3789363957599221E-3</v>
      </c>
      <c r="S57" s="24">
        <f>BRPL_EOD!S57-BRPL_ISGS_exbus!S57</f>
        <v>4.1837375178399583E-4</v>
      </c>
      <c r="T57" s="24">
        <f>BRPL_EOD!T57-BRPL_ISGS_exbus!T57</f>
        <v>0</v>
      </c>
      <c r="U57" s="24">
        <f>BRPL_EOD!U57-BRPL_ISGS_exbus!U57</f>
        <v>-3.6116677384256946E-4</v>
      </c>
      <c r="V57" s="24">
        <f>BRPL_EOD!V57-BRPL_ISGS_exbus!V57</f>
        <v>1.5852047556164095E-4</v>
      </c>
      <c r="W57" s="24">
        <f>BRPL_EOD!W57-BRPL_ISGS_exbus!W57</f>
        <v>3.541737794474642E-4</v>
      </c>
      <c r="X57" s="24">
        <f>BRPL_EOD!X57-BRPL_ISGS_exbus!X57</f>
        <v>1.4995889332141132E-3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-4.7150296538234215E-3</v>
      </c>
      <c r="L58" s="24">
        <f>BRPL_EOD!L58-BRPL_ISGS_exbus!L58</f>
        <v>-2.5240658276803885E-5</v>
      </c>
      <c r="M58" s="24">
        <f>BRPL_EOD!M58-BRPL_ISGS_exbus!M58</f>
        <v>2.7724867724927549E-3</v>
      </c>
      <c r="N58" s="24">
        <f>BRPL_EOD!N58-BRPL_ISGS_exbus!N58</f>
        <v>-4.2552781480083013E-3</v>
      </c>
      <c r="O58" s="24">
        <f>BRPL_EOD!O58-BRPL_ISGS_exbus!O58</f>
        <v>4.9721641541111694E-4</v>
      </c>
      <c r="P58" s="24">
        <f>BRPL_EOD!P58-BRPL_ISGS_exbus!P58</f>
        <v>-9.3488461855528726E-4</v>
      </c>
      <c r="Q58" s="24">
        <f>BRPL_EOD!Q58-BRPL_ISGS_exbus!Q58</f>
        <v>4.2886037735847538E-3</v>
      </c>
      <c r="R58" s="24">
        <f>BRPL_EOD!R58-BRPL_ISGS_exbus!R58</f>
        <v>-1.3789363957599221E-3</v>
      </c>
      <c r="S58" s="24">
        <f>BRPL_EOD!S58-BRPL_ISGS_exbus!S58</f>
        <v>8.0412751677982897E-4</v>
      </c>
      <c r="T58" s="24">
        <f>BRPL_EOD!T58-BRPL_ISGS_exbus!T58</f>
        <v>0</v>
      </c>
      <c r="U58" s="24">
        <f>BRPL_EOD!U58-BRPL_ISGS_exbus!U58</f>
        <v>-3.6116677384256946E-4</v>
      </c>
      <c r="V58" s="24">
        <f>BRPL_EOD!V58-BRPL_ISGS_exbus!V58</f>
        <v>1.5852047556164095E-4</v>
      </c>
      <c r="W58" s="24">
        <f>BRPL_EOD!W58-BRPL_ISGS_exbus!W58</f>
        <v>3.541737794474642E-4</v>
      </c>
      <c r="X58" s="24">
        <f>BRPL_EOD!X58-BRPL_ISGS_exbus!X58</f>
        <v>1.4995889332141132E-3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-4.7150296538234215E-3</v>
      </c>
      <c r="L59" s="24">
        <f>BRPL_EOD!L59-BRPL_ISGS_exbus!L59</f>
        <v>-2.3484651967109471E-5</v>
      </c>
      <c r="M59" s="24">
        <f>BRPL_EOD!M59-BRPL_ISGS_exbus!M59</f>
        <v>2.7724867724927549E-3</v>
      </c>
      <c r="N59" s="24">
        <f>BRPL_EOD!N59-BRPL_ISGS_exbus!N59</f>
        <v>-4.2552781480083013E-3</v>
      </c>
      <c r="O59" s="24">
        <f>BRPL_EOD!O59-BRPL_ISGS_exbus!O59</f>
        <v>4.9721641541111694E-4</v>
      </c>
      <c r="P59" s="24">
        <f>BRPL_EOD!P59-BRPL_ISGS_exbus!P59</f>
        <v>-9.3488461855528726E-4</v>
      </c>
      <c r="Q59" s="24">
        <f>BRPL_EOD!Q59-BRPL_ISGS_exbus!Q59</f>
        <v>4.2886037735847538E-3</v>
      </c>
      <c r="R59" s="24">
        <f>BRPL_EOD!R59-BRPL_ISGS_exbus!R59</f>
        <v>-1.3789363957599221E-3</v>
      </c>
      <c r="S59" s="24">
        <f>BRPL_EOD!S59-BRPL_ISGS_exbus!S59</f>
        <v>8.0412751677982897E-4</v>
      </c>
      <c r="T59" s="24">
        <f>BRPL_EOD!T59-BRPL_ISGS_exbus!T59</f>
        <v>0</v>
      </c>
      <c r="U59" s="24">
        <f>BRPL_EOD!U59-BRPL_ISGS_exbus!U59</f>
        <v>-3.6116677384256946E-4</v>
      </c>
      <c r="V59" s="24">
        <f>BRPL_EOD!V59-BRPL_ISGS_exbus!V59</f>
        <v>1.5852047556164095E-4</v>
      </c>
      <c r="W59" s="24">
        <f>BRPL_EOD!W59-BRPL_ISGS_exbus!W59</f>
        <v>3.541737794474642E-4</v>
      </c>
      <c r="X59" s="24">
        <f>BRPL_EOD!X59-BRPL_ISGS_exbus!X59</f>
        <v>1.4995889332141132E-3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-4.7150296538234215E-3</v>
      </c>
      <c r="L60" s="24">
        <f>BRPL_EOD!L60-BRPL_ISGS_exbus!L60</f>
        <v>-2.1957085592827497E-5</v>
      </c>
      <c r="M60" s="24">
        <f>BRPL_EOD!M60-BRPL_ISGS_exbus!M60</f>
        <v>2.7724867724927549E-3</v>
      </c>
      <c r="N60" s="24">
        <f>BRPL_EOD!N60-BRPL_ISGS_exbus!N60</f>
        <v>-4.2552781480083013E-3</v>
      </c>
      <c r="O60" s="24">
        <f>BRPL_EOD!O60-BRPL_ISGS_exbus!O60</f>
        <v>4.9721641541111694E-4</v>
      </c>
      <c r="P60" s="24">
        <f>BRPL_EOD!P60-BRPL_ISGS_exbus!P60</f>
        <v>-9.3488461855528726E-4</v>
      </c>
      <c r="Q60" s="24">
        <f>BRPL_EOD!Q60-BRPL_ISGS_exbus!Q60</f>
        <v>4.2886037735847538E-3</v>
      </c>
      <c r="R60" s="24">
        <f>BRPL_EOD!R60-BRPL_ISGS_exbus!R60</f>
        <v>-1.3789363957599221E-3</v>
      </c>
      <c r="S60" s="24">
        <f>BRPL_EOD!S60-BRPL_ISGS_exbus!S60</f>
        <v>8.0412751677982897E-4</v>
      </c>
      <c r="T60" s="24">
        <f>BRPL_EOD!T60-BRPL_ISGS_exbus!T60</f>
        <v>0</v>
      </c>
      <c r="U60" s="24">
        <f>BRPL_EOD!U60-BRPL_ISGS_exbus!U60</f>
        <v>-3.6116677384256946E-4</v>
      </c>
      <c r="V60" s="24">
        <f>BRPL_EOD!V60-BRPL_ISGS_exbus!V60</f>
        <v>1.5852047556164095E-4</v>
      </c>
      <c r="W60" s="24">
        <f>BRPL_EOD!W60-BRPL_ISGS_exbus!W60</f>
        <v>3.541737794474642E-4</v>
      </c>
      <c r="X60" s="24">
        <f>BRPL_EOD!X60-BRPL_ISGS_exbus!X60</f>
        <v>1.4995889332141132E-3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-4.7150296538234215E-3</v>
      </c>
      <c r="L61" s="24">
        <f>BRPL_EOD!L61-BRPL_ISGS_exbus!L61</f>
        <v>-2.0616104750459385E-5</v>
      </c>
      <c r="M61" s="24">
        <f>BRPL_EOD!M61-BRPL_ISGS_exbus!M61</f>
        <v>2.7724867724927549E-3</v>
      </c>
      <c r="N61" s="24">
        <f>BRPL_EOD!N61-BRPL_ISGS_exbus!N61</f>
        <v>-4.2552781480083013E-3</v>
      </c>
      <c r="O61" s="24">
        <f>BRPL_EOD!O61-BRPL_ISGS_exbus!O61</f>
        <v>4.9721641541111694E-4</v>
      </c>
      <c r="P61" s="24">
        <f>BRPL_EOD!P61-BRPL_ISGS_exbus!P61</f>
        <v>-9.3488461855528726E-4</v>
      </c>
      <c r="Q61" s="24">
        <f>BRPL_EOD!Q61-BRPL_ISGS_exbus!Q61</f>
        <v>4.2886037735847538E-3</v>
      </c>
      <c r="R61" s="24">
        <f>BRPL_EOD!R61-BRPL_ISGS_exbus!R61</f>
        <v>-1.3789363957599221E-3</v>
      </c>
      <c r="S61" s="24">
        <f>BRPL_EOD!S61-BRPL_ISGS_exbus!S61</f>
        <v>8.0412751677982897E-4</v>
      </c>
      <c r="T61" s="24">
        <f>BRPL_EOD!T61-BRPL_ISGS_exbus!T61</f>
        <v>0</v>
      </c>
      <c r="U61" s="24">
        <f>BRPL_EOD!U61-BRPL_ISGS_exbus!U61</f>
        <v>-3.6116677384256946E-4</v>
      </c>
      <c r="V61" s="24">
        <f>BRPL_EOD!V61-BRPL_ISGS_exbus!V61</f>
        <v>1.5852047556164095E-4</v>
      </c>
      <c r="W61" s="24">
        <f>BRPL_EOD!W61-BRPL_ISGS_exbus!W61</f>
        <v>3.541737794474642E-4</v>
      </c>
      <c r="X61" s="24">
        <f>BRPL_EOD!X61-BRPL_ISGS_exbus!X61</f>
        <v>1.4995889332141132E-3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-4.7150296538234215E-3</v>
      </c>
      <c r="L62" s="24">
        <f>BRPL_EOD!L62-BRPL_ISGS_exbus!L62</f>
        <v>-2.0616104750459385E-5</v>
      </c>
      <c r="M62" s="24">
        <f>BRPL_EOD!M62-BRPL_ISGS_exbus!M62</f>
        <v>2.7724867724927549E-3</v>
      </c>
      <c r="N62" s="24">
        <f>BRPL_EOD!N62-BRPL_ISGS_exbus!N62</f>
        <v>-4.2552781480083013E-3</v>
      </c>
      <c r="O62" s="24">
        <f>BRPL_EOD!O62-BRPL_ISGS_exbus!O62</f>
        <v>4.9721641541111694E-4</v>
      </c>
      <c r="P62" s="24">
        <f>BRPL_EOD!P62-BRPL_ISGS_exbus!P62</f>
        <v>-9.3488461855528726E-4</v>
      </c>
      <c r="Q62" s="24">
        <f>BRPL_EOD!Q62-BRPL_ISGS_exbus!Q62</f>
        <v>4.2886037735847538E-3</v>
      </c>
      <c r="R62" s="24">
        <f>BRPL_EOD!R62-BRPL_ISGS_exbus!R62</f>
        <v>-1.3789363957599221E-3</v>
      </c>
      <c r="S62" s="24">
        <f>BRPL_EOD!S62-BRPL_ISGS_exbus!S62</f>
        <v>8.0412751677982897E-4</v>
      </c>
      <c r="T62" s="24">
        <f>BRPL_EOD!T62-BRPL_ISGS_exbus!T62</f>
        <v>0</v>
      </c>
      <c r="U62" s="24">
        <f>BRPL_EOD!U62-BRPL_ISGS_exbus!U62</f>
        <v>-3.6116677384256946E-4</v>
      </c>
      <c r="V62" s="24">
        <f>BRPL_EOD!V62-BRPL_ISGS_exbus!V62</f>
        <v>1.5852047556164095E-4</v>
      </c>
      <c r="W62" s="24">
        <f>BRPL_EOD!W62-BRPL_ISGS_exbus!W62</f>
        <v>3.541737794474642E-4</v>
      </c>
      <c r="X62" s="24">
        <f>BRPL_EOD!X62-BRPL_ISGS_exbus!X62</f>
        <v>1.4995889332141132E-3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-4.7150296538234215E-3</v>
      </c>
      <c r="L63" s="24">
        <f>BRPL_EOD!L63-BRPL_ISGS_exbus!L63</f>
        <v>-2.0616104750459385E-5</v>
      </c>
      <c r="M63" s="24">
        <f>BRPL_EOD!M63-BRPL_ISGS_exbus!M63</f>
        <v>2.7724867724927549E-3</v>
      </c>
      <c r="N63" s="24">
        <f>BRPL_EOD!N63-BRPL_ISGS_exbus!N63</f>
        <v>-4.2552781480083013E-3</v>
      </c>
      <c r="O63" s="24">
        <f>BRPL_EOD!O63-BRPL_ISGS_exbus!O63</f>
        <v>4.9721641541111694E-4</v>
      </c>
      <c r="P63" s="24">
        <f>BRPL_EOD!P63-BRPL_ISGS_exbus!P63</f>
        <v>-8.3984405307191423E-4</v>
      </c>
      <c r="Q63" s="24">
        <f>BRPL_EOD!Q63-BRPL_ISGS_exbus!Q63</f>
        <v>4.2886037735847538E-3</v>
      </c>
      <c r="R63" s="24">
        <f>BRPL_EOD!R63-BRPL_ISGS_exbus!R63</f>
        <v>-1.3789363957599221E-3</v>
      </c>
      <c r="S63" s="24">
        <f>BRPL_EOD!S63-BRPL_ISGS_exbus!S63</f>
        <v>8.0412751677982897E-4</v>
      </c>
      <c r="T63" s="24">
        <f>BRPL_EOD!T63-BRPL_ISGS_exbus!T63</f>
        <v>0</v>
      </c>
      <c r="U63" s="24">
        <f>BRPL_EOD!U63-BRPL_ISGS_exbus!U63</f>
        <v>-3.6116677384256946E-4</v>
      </c>
      <c r="V63" s="24">
        <f>BRPL_EOD!V63-BRPL_ISGS_exbus!V63</f>
        <v>1.5852047556164095E-4</v>
      </c>
      <c r="W63" s="24">
        <f>BRPL_EOD!W63-BRPL_ISGS_exbus!W63</f>
        <v>3.541737794474642E-4</v>
      </c>
      <c r="X63" s="24">
        <f>BRPL_EOD!X63-BRPL_ISGS_exbus!X63</f>
        <v>1.4995889332141132E-3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-4.7150296538234215E-3</v>
      </c>
      <c r="L64" s="24">
        <f>BRPL_EOD!L64-BRPL_ISGS_exbus!L64</f>
        <v>3.1554136999289994E-5</v>
      </c>
      <c r="M64" s="24">
        <f>BRPL_EOD!M64-BRPL_ISGS_exbus!M64</f>
        <v>2.7724867724927549E-3</v>
      </c>
      <c r="N64" s="24">
        <f>BRPL_EOD!N64-BRPL_ISGS_exbus!N64</f>
        <v>-4.2552781480083013E-3</v>
      </c>
      <c r="O64" s="24">
        <f>BRPL_EOD!O64-BRPL_ISGS_exbus!O64</f>
        <v>4.9721641541111694E-4</v>
      </c>
      <c r="P64" s="24">
        <f>BRPL_EOD!P64-BRPL_ISGS_exbus!P64</f>
        <v>1.4821634062123223E-3</v>
      </c>
      <c r="Q64" s="24">
        <f>BRPL_EOD!Q64-BRPL_ISGS_exbus!Q64</f>
        <v>4.2886037735847538E-3</v>
      </c>
      <c r="R64" s="24">
        <f>BRPL_EOD!R64-BRPL_ISGS_exbus!R64</f>
        <v>-1.3789363957599221E-3</v>
      </c>
      <c r="S64" s="24">
        <f>BRPL_EOD!S64-BRPL_ISGS_exbus!S64</f>
        <v>8.0412751677982897E-4</v>
      </c>
      <c r="T64" s="24">
        <f>BRPL_EOD!T64-BRPL_ISGS_exbus!T64</f>
        <v>0</v>
      </c>
      <c r="U64" s="24">
        <f>BRPL_EOD!U64-BRPL_ISGS_exbus!U64</f>
        <v>-3.6116677384256946E-4</v>
      </c>
      <c r="V64" s="24">
        <f>BRPL_EOD!V64-BRPL_ISGS_exbus!V64</f>
        <v>1.5852047556164095E-4</v>
      </c>
      <c r="W64" s="24">
        <f>BRPL_EOD!W64-BRPL_ISGS_exbus!W64</f>
        <v>3.541737794474642E-4</v>
      </c>
      <c r="X64" s="24">
        <f>BRPL_EOD!X64-BRPL_ISGS_exbus!X64</f>
        <v>1.4995889332141132E-3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-4.7150296538234215E-3</v>
      </c>
      <c r="L65" s="24">
        <f>BRPL_EOD!L65-BRPL_ISGS_exbus!L65</f>
        <v>-1.9429491191935711E-5</v>
      </c>
      <c r="M65" s="24">
        <f>BRPL_EOD!M65-BRPL_ISGS_exbus!M65</f>
        <v>2.7724867724927549E-3</v>
      </c>
      <c r="N65" s="24">
        <f>BRPL_EOD!N65-BRPL_ISGS_exbus!N65</f>
        <v>-4.2552781480083013E-3</v>
      </c>
      <c r="O65" s="24">
        <f>BRPL_EOD!O65-BRPL_ISGS_exbus!O65</f>
        <v>4.9721641541111694E-4</v>
      </c>
      <c r="P65" s="24">
        <f>BRPL_EOD!P65-BRPL_ISGS_exbus!P65</f>
        <v>-2.1375872965023746E-4</v>
      </c>
      <c r="Q65" s="24">
        <f>BRPL_EOD!Q65-BRPL_ISGS_exbus!Q65</f>
        <v>4.2886037735847538E-3</v>
      </c>
      <c r="R65" s="24">
        <f>BRPL_EOD!R65-BRPL_ISGS_exbus!R65</f>
        <v>-1.3789363957599221E-3</v>
      </c>
      <c r="S65" s="24">
        <f>BRPL_EOD!S65-BRPL_ISGS_exbus!S65</f>
        <v>8.0412751677982897E-4</v>
      </c>
      <c r="T65" s="24">
        <f>BRPL_EOD!T65-BRPL_ISGS_exbus!T65</f>
        <v>0</v>
      </c>
      <c r="U65" s="24">
        <f>BRPL_EOD!U65-BRPL_ISGS_exbus!U65</f>
        <v>-3.6116677384256946E-4</v>
      </c>
      <c r="V65" s="24">
        <f>BRPL_EOD!V65-BRPL_ISGS_exbus!V65</f>
        <v>1.4132352259559333E-3</v>
      </c>
      <c r="W65" s="24">
        <f>BRPL_EOD!W65-BRPL_ISGS_exbus!W65</f>
        <v>5.1287121057974616E-3</v>
      </c>
      <c r="X65" s="24">
        <f>BRPL_EOD!X65-BRPL_ISGS_exbus!X65</f>
        <v>5.5974736842117068E-3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-4.7150296538234215E-3</v>
      </c>
      <c r="L66" s="24">
        <f>BRPL_EOD!L66-BRPL_ISGS_exbus!L66</f>
        <v>2.9788787483830959E-5</v>
      </c>
      <c r="M66" s="24">
        <f>BRPL_EOD!M66-BRPL_ISGS_exbus!M66</f>
        <v>2.7724867724927549E-3</v>
      </c>
      <c r="N66" s="24">
        <f>BRPL_EOD!N66-BRPL_ISGS_exbus!N66</f>
        <v>-4.2552781480083013E-3</v>
      </c>
      <c r="O66" s="24">
        <f>BRPL_EOD!O66-BRPL_ISGS_exbus!O66</f>
        <v>4.9721641541111694E-4</v>
      </c>
      <c r="P66" s="24">
        <f>BRPL_EOD!P66-BRPL_ISGS_exbus!P66</f>
        <v>-1.3492731241058209E-3</v>
      </c>
      <c r="Q66" s="24">
        <f>BRPL_EOD!Q66-BRPL_ISGS_exbus!Q66</f>
        <v>4.2886037735847538E-3</v>
      </c>
      <c r="R66" s="24">
        <f>BRPL_EOD!R66-BRPL_ISGS_exbus!R66</f>
        <v>-1.3789363957599221E-3</v>
      </c>
      <c r="S66" s="24">
        <f>BRPL_EOD!S66-BRPL_ISGS_exbus!S66</f>
        <v>8.0412751677982897E-4</v>
      </c>
      <c r="T66" s="24">
        <f>BRPL_EOD!T66-BRPL_ISGS_exbus!T66</f>
        <v>0</v>
      </c>
      <c r="U66" s="24">
        <f>BRPL_EOD!U66-BRPL_ISGS_exbus!U66</f>
        <v>-3.6116677384256946E-4</v>
      </c>
      <c r="V66" s="24">
        <f>BRPL_EOD!V66-BRPL_ISGS_exbus!V66</f>
        <v>-1.445912844036723E-3</v>
      </c>
      <c r="W66" s="24">
        <f>BRPL_EOD!W66-BRPL_ISGS_exbus!W66</f>
        <v>5.1287121057974616E-3</v>
      </c>
      <c r="X66" s="24">
        <f>BRPL_EOD!X66-BRPL_ISGS_exbus!X66</f>
        <v>5.5974736842117068E-3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-4.7150296538234215E-3</v>
      </c>
      <c r="L67" s="24">
        <f>BRPL_EOD!L67-BRPL_ISGS_exbus!L67</f>
        <v>2.8210503210335247E-5</v>
      </c>
      <c r="M67" s="24">
        <f>BRPL_EOD!M67-BRPL_ISGS_exbus!M67</f>
        <v>2.7724867724927549E-3</v>
      </c>
      <c r="N67" s="24">
        <f>BRPL_EOD!N67-BRPL_ISGS_exbus!N67</f>
        <v>-4.2552781480083013E-3</v>
      </c>
      <c r="O67" s="24">
        <f>BRPL_EOD!O67-BRPL_ISGS_exbus!O67</f>
        <v>4.9721641541111694E-4</v>
      </c>
      <c r="P67" s="24">
        <f>BRPL_EOD!P67-BRPL_ISGS_exbus!P67</f>
        <v>-1.3492731241058209E-3</v>
      </c>
      <c r="Q67" s="24">
        <f>BRPL_EOD!Q67-BRPL_ISGS_exbus!Q67</f>
        <v>4.2886037735847538E-3</v>
      </c>
      <c r="R67" s="24">
        <f>BRPL_EOD!R67-BRPL_ISGS_exbus!R67</f>
        <v>-2.6176323797955092E-4</v>
      </c>
      <c r="S67" s="24">
        <f>BRPL_EOD!S67-BRPL_ISGS_exbus!S67</f>
        <v>8.0412751677982897E-4</v>
      </c>
      <c r="T67" s="24">
        <f>BRPL_EOD!T67-BRPL_ISGS_exbus!T67</f>
        <v>0</v>
      </c>
      <c r="U67" s="24">
        <f>BRPL_EOD!U67-BRPL_ISGS_exbus!U67</f>
        <v>-3.6116677384256946E-4</v>
      </c>
      <c r="V67" s="24">
        <f>BRPL_EOD!V67-BRPL_ISGS_exbus!V67</f>
        <v>-1.445912844036723E-3</v>
      </c>
      <c r="W67" s="24">
        <f>BRPL_EOD!W67-BRPL_ISGS_exbus!W67</f>
        <v>5.1332256192822001E-3</v>
      </c>
      <c r="X67" s="24">
        <f>BRPL_EOD!X67-BRPL_ISGS_exbus!X67</f>
        <v>1.6090935898418479E-3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-4.7150296538234215E-3</v>
      </c>
      <c r="L68" s="24">
        <f>BRPL_EOD!L68-BRPL_ISGS_exbus!L68</f>
        <v>6.1560644569524925E-5</v>
      </c>
      <c r="M68" s="24">
        <f>BRPL_EOD!M68-BRPL_ISGS_exbus!M68</f>
        <v>2.7724867724927549E-3</v>
      </c>
      <c r="N68" s="24">
        <f>BRPL_EOD!N68-BRPL_ISGS_exbus!N68</f>
        <v>-4.2552781480083013E-3</v>
      </c>
      <c r="O68" s="24">
        <f>BRPL_EOD!O68-BRPL_ISGS_exbus!O68</f>
        <v>4.9721641541111694E-4</v>
      </c>
      <c r="P68" s="24">
        <f>BRPL_EOD!P68-BRPL_ISGS_exbus!P68</f>
        <v>-1.3492731241058209E-3</v>
      </c>
      <c r="Q68" s="24">
        <f>BRPL_EOD!Q68-BRPL_ISGS_exbus!Q68</f>
        <v>-5.9748193916346892E-3</v>
      </c>
      <c r="R68" s="24">
        <f>BRPL_EOD!R68-BRPL_ISGS_exbus!R68</f>
        <v>2.4715695017860639E-3</v>
      </c>
      <c r="S68" s="24">
        <f>BRPL_EOD!S68-BRPL_ISGS_exbus!S68</f>
        <v>9.8836029732041197E-5</v>
      </c>
      <c r="T68" s="24">
        <f>BRPL_EOD!T68-BRPL_ISGS_exbus!T68</f>
        <v>0</v>
      </c>
      <c r="U68" s="24">
        <f>BRPL_EOD!U68-BRPL_ISGS_exbus!U68</f>
        <v>-3.6116677384256946E-4</v>
      </c>
      <c r="V68" s="24">
        <f>BRPL_EOD!V68-BRPL_ISGS_exbus!V68</f>
        <v>-1.445912844036723E-3</v>
      </c>
      <c r="W68" s="24">
        <f>BRPL_EOD!W68-BRPL_ISGS_exbus!W68</f>
        <v>5.1332256192822001E-3</v>
      </c>
      <c r="X68" s="24">
        <f>BRPL_EOD!X68-BRPL_ISGS_exbus!X68</f>
        <v>1.6090935898418479E-3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3.0873576509975464E-3</v>
      </c>
      <c r="L69" s="24">
        <f>BRPL_EOD!L69-BRPL_ISGS_exbus!L69</f>
        <v>2.1065357332261669E-5</v>
      </c>
      <c r="M69" s="24">
        <f>BRPL_EOD!M69-BRPL_ISGS_exbus!M69</f>
        <v>2.7724867724927549E-3</v>
      </c>
      <c r="N69" s="24">
        <f>BRPL_EOD!N69-BRPL_ISGS_exbus!N69</f>
        <v>-4.2552781480083013E-3</v>
      </c>
      <c r="O69" s="24">
        <f>BRPL_EOD!O69-BRPL_ISGS_exbus!O69</f>
        <v>4.9721641541111694E-4</v>
      </c>
      <c r="P69" s="24">
        <f>BRPL_EOD!P69-BRPL_ISGS_exbus!P69</f>
        <v>-1.3492731241058209E-3</v>
      </c>
      <c r="Q69" s="24">
        <f>BRPL_EOD!Q69-BRPL_ISGS_exbus!Q69</f>
        <v>-5.9748193916346892E-3</v>
      </c>
      <c r="R69" s="24">
        <f>BRPL_EOD!R69-BRPL_ISGS_exbus!R69</f>
        <v>2.4715695017860639E-3</v>
      </c>
      <c r="S69" s="24">
        <f>BRPL_EOD!S69-BRPL_ISGS_exbus!S69</f>
        <v>9.8836029732041197E-5</v>
      </c>
      <c r="T69" s="24">
        <f>BRPL_EOD!T69-BRPL_ISGS_exbus!T69</f>
        <v>0</v>
      </c>
      <c r="U69" s="24">
        <f>BRPL_EOD!U69-BRPL_ISGS_exbus!U69</f>
        <v>-3.6116677384256946E-4</v>
      </c>
      <c r="V69" s="24">
        <f>BRPL_EOD!V69-BRPL_ISGS_exbus!V69</f>
        <v>-1.445912844036723E-3</v>
      </c>
      <c r="W69" s="24">
        <f>BRPL_EOD!W69-BRPL_ISGS_exbus!W69</f>
        <v>5.1332256192822001E-3</v>
      </c>
      <c r="X69" s="24">
        <f>BRPL_EOD!X69-BRPL_ISGS_exbus!X69</f>
        <v>1.6090935898418479E-3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1.8765295897082979E-3</v>
      </c>
      <c r="L70" s="24">
        <f>BRPL_EOD!L70-BRPL_ISGS_exbus!L70</f>
        <v>4.0742839080287752E-5</v>
      </c>
      <c r="M70" s="24">
        <f>BRPL_EOD!M70-BRPL_ISGS_exbus!M70</f>
        <v>2.7724867724927549E-3</v>
      </c>
      <c r="N70" s="24">
        <f>BRPL_EOD!N70-BRPL_ISGS_exbus!N70</f>
        <v>-4.2552781480083013E-3</v>
      </c>
      <c r="O70" s="24">
        <f>BRPL_EOD!O70-BRPL_ISGS_exbus!O70</f>
        <v>4.9721641541111694E-4</v>
      </c>
      <c r="P70" s="24">
        <f>BRPL_EOD!P70-BRPL_ISGS_exbus!P70</f>
        <v>-1.3492731241058209E-3</v>
      </c>
      <c r="Q70" s="24">
        <f>BRPL_EOD!Q70-BRPL_ISGS_exbus!Q70</f>
        <v>-5.9748193916346892E-3</v>
      </c>
      <c r="R70" s="24">
        <f>BRPL_EOD!R70-BRPL_ISGS_exbus!R70</f>
        <v>2.4715695017860639E-3</v>
      </c>
      <c r="S70" s="24">
        <f>BRPL_EOD!S70-BRPL_ISGS_exbus!S70</f>
        <v>9.8836029732041197E-5</v>
      </c>
      <c r="T70" s="24">
        <f>BRPL_EOD!T70-BRPL_ISGS_exbus!T70</f>
        <v>0</v>
      </c>
      <c r="U70" s="24">
        <f>BRPL_EOD!U70-BRPL_ISGS_exbus!U70</f>
        <v>-3.6116677384256946E-4</v>
      </c>
      <c r="V70" s="24">
        <f>BRPL_EOD!V70-BRPL_ISGS_exbus!V70</f>
        <v>-1.445912844036723E-3</v>
      </c>
      <c r="W70" s="24">
        <f>BRPL_EOD!W70-BRPL_ISGS_exbus!W70</f>
        <v>5.1332256192822001E-3</v>
      </c>
      <c r="X70" s="24">
        <f>BRPL_EOD!X70-BRPL_ISGS_exbus!X70</f>
        <v>1.6090935898418479E-3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5.4153377387251567E-3</v>
      </c>
      <c r="L71" s="24">
        <f>BRPL_EOD!L71-BRPL_ISGS_exbus!L71</f>
        <v>4.0742839080287752E-5</v>
      </c>
      <c r="M71" s="24">
        <f>BRPL_EOD!M71-BRPL_ISGS_exbus!M71</f>
        <v>2.7724867724927549E-3</v>
      </c>
      <c r="N71" s="24">
        <f>BRPL_EOD!N71-BRPL_ISGS_exbus!N71</f>
        <v>-4.2552781480083013E-3</v>
      </c>
      <c r="O71" s="24">
        <f>BRPL_EOD!O71-BRPL_ISGS_exbus!O71</f>
        <v>4.9721641541111694E-4</v>
      </c>
      <c r="P71" s="24">
        <f>BRPL_EOD!P71-BRPL_ISGS_exbus!P71</f>
        <v>-1.3492731241058209E-3</v>
      </c>
      <c r="Q71" s="24">
        <f>BRPL_EOD!Q71-BRPL_ISGS_exbus!Q71</f>
        <v>-5.9748193916346892E-3</v>
      </c>
      <c r="R71" s="24">
        <f>BRPL_EOD!R71-BRPL_ISGS_exbus!R71</f>
        <v>2.4715695017860639E-3</v>
      </c>
      <c r="S71" s="24">
        <f>BRPL_EOD!S71-BRPL_ISGS_exbus!S71</f>
        <v>9.8836029732041197E-5</v>
      </c>
      <c r="T71" s="24">
        <f>BRPL_EOD!T71-BRPL_ISGS_exbus!T71</f>
        <v>0</v>
      </c>
      <c r="U71" s="24">
        <f>BRPL_EOD!U71-BRPL_ISGS_exbus!U71</f>
        <v>-3.6116677384256946E-4</v>
      </c>
      <c r="V71" s="24">
        <f>BRPL_EOD!V71-BRPL_ISGS_exbus!V71</f>
        <v>-1.445912844036723E-3</v>
      </c>
      <c r="W71" s="24">
        <f>BRPL_EOD!W71-BRPL_ISGS_exbus!W71</f>
        <v>5.1332256192822001E-3</v>
      </c>
      <c r="X71" s="24">
        <f>BRPL_EOD!X71-BRPL_ISGS_exbus!X71</f>
        <v>1.6090935898418479E-3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-2.3408003555687174E-3</v>
      </c>
      <c r="L72" s="24">
        <f>BRPL_EOD!L72-BRPL_ISGS_exbus!L72</f>
        <v>4.0742839080287752E-5</v>
      </c>
      <c r="M72" s="24">
        <f>BRPL_EOD!M72-BRPL_ISGS_exbus!M72</f>
        <v>2.7724867724927549E-3</v>
      </c>
      <c r="N72" s="24">
        <f>BRPL_EOD!N72-BRPL_ISGS_exbus!N72</f>
        <v>-4.2552781480083013E-3</v>
      </c>
      <c r="O72" s="24">
        <f>BRPL_EOD!O72-BRPL_ISGS_exbus!O72</f>
        <v>4.9721641541111694E-4</v>
      </c>
      <c r="P72" s="24">
        <f>BRPL_EOD!P72-BRPL_ISGS_exbus!P72</f>
        <v>-1.3492731241058209E-3</v>
      </c>
      <c r="Q72" s="24">
        <f>BRPL_EOD!Q72-BRPL_ISGS_exbus!Q72</f>
        <v>-5.9748193916346892E-3</v>
      </c>
      <c r="R72" s="24">
        <f>BRPL_EOD!R72-BRPL_ISGS_exbus!R72</f>
        <v>2.4715695017860639E-3</v>
      </c>
      <c r="S72" s="24">
        <f>BRPL_EOD!S72-BRPL_ISGS_exbus!S72</f>
        <v>9.8836029732041197E-5</v>
      </c>
      <c r="T72" s="24">
        <f>BRPL_EOD!T72-BRPL_ISGS_exbus!T72</f>
        <v>0</v>
      </c>
      <c r="U72" s="24">
        <f>BRPL_EOD!U72-BRPL_ISGS_exbus!U72</f>
        <v>-3.6116677384256946E-4</v>
      </c>
      <c r="V72" s="24">
        <f>BRPL_EOD!V72-BRPL_ISGS_exbus!V72</f>
        <v>-1.445912844036723E-3</v>
      </c>
      <c r="W72" s="24">
        <f>BRPL_EOD!W72-BRPL_ISGS_exbus!W72</f>
        <v>5.1332256192822001E-3</v>
      </c>
      <c r="X72" s="24">
        <f>BRPL_EOD!X72-BRPL_ISGS_exbus!X72</f>
        <v>1.6090935898418479E-3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9.6713737718800985E-4</v>
      </c>
      <c r="L73" s="24">
        <f>BRPL_EOD!L73-BRPL_ISGS_exbus!L73</f>
        <v>4.0742839080287752E-5</v>
      </c>
      <c r="M73" s="24">
        <f>BRPL_EOD!M73-BRPL_ISGS_exbus!M73</f>
        <v>2.7724867724927549E-3</v>
      </c>
      <c r="N73" s="24">
        <f>BRPL_EOD!N73-BRPL_ISGS_exbus!N73</f>
        <v>-4.2552781480083013E-3</v>
      </c>
      <c r="O73" s="24">
        <f>BRPL_EOD!O73-BRPL_ISGS_exbus!O73</f>
        <v>4.9721641541111694E-4</v>
      </c>
      <c r="P73" s="24">
        <f>BRPL_EOD!P73-BRPL_ISGS_exbus!P73</f>
        <v>-1.3492731241058209E-3</v>
      </c>
      <c r="Q73" s="24">
        <f>BRPL_EOD!Q73-BRPL_ISGS_exbus!Q73</f>
        <v>-5.9748193916346892E-3</v>
      </c>
      <c r="R73" s="24">
        <f>BRPL_EOD!R73-BRPL_ISGS_exbus!R73</f>
        <v>2.4715695017860639E-3</v>
      </c>
      <c r="S73" s="24">
        <f>BRPL_EOD!S73-BRPL_ISGS_exbus!S73</f>
        <v>9.8836029732041197E-5</v>
      </c>
      <c r="T73" s="24">
        <f>BRPL_EOD!T73-BRPL_ISGS_exbus!T73</f>
        <v>0</v>
      </c>
      <c r="U73" s="24">
        <f>BRPL_EOD!U73-BRPL_ISGS_exbus!U73</f>
        <v>-3.6116677384256946E-4</v>
      </c>
      <c r="V73" s="24">
        <f>BRPL_EOD!V73-BRPL_ISGS_exbus!V73</f>
        <v>-1.445912844036723E-3</v>
      </c>
      <c r="W73" s="24">
        <f>BRPL_EOD!W73-BRPL_ISGS_exbus!W73</f>
        <v>5.1332256192822001E-3</v>
      </c>
      <c r="X73" s="24">
        <f>BRPL_EOD!X73-BRPL_ISGS_exbus!X73</f>
        <v>1.6090935898418479E-3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9.9920615070914209E-4</v>
      </c>
      <c r="L74" s="24">
        <f>BRPL_EOD!L74-BRPL_ISGS_exbus!L74</f>
        <v>4.0742839080287752E-5</v>
      </c>
      <c r="M74" s="24">
        <f>BRPL_EOD!M74-BRPL_ISGS_exbus!M74</f>
        <v>2.7724867724927549E-3</v>
      </c>
      <c r="N74" s="24">
        <f>BRPL_EOD!N74-BRPL_ISGS_exbus!N74</f>
        <v>-4.2552781480083013E-3</v>
      </c>
      <c r="O74" s="24">
        <f>BRPL_EOD!O74-BRPL_ISGS_exbus!O74</f>
        <v>4.9721641541111694E-4</v>
      </c>
      <c r="P74" s="24">
        <f>BRPL_EOD!P74-BRPL_ISGS_exbus!P74</f>
        <v>-1.3492731241058209E-3</v>
      </c>
      <c r="Q74" s="24">
        <f>BRPL_EOD!Q74-BRPL_ISGS_exbus!Q74</f>
        <v>-5.9748193916346892E-3</v>
      </c>
      <c r="R74" s="24">
        <f>BRPL_EOD!R74-BRPL_ISGS_exbus!R74</f>
        <v>2.4715695017860639E-3</v>
      </c>
      <c r="S74" s="24">
        <f>BRPL_EOD!S74-BRPL_ISGS_exbus!S74</f>
        <v>9.8836029732041197E-5</v>
      </c>
      <c r="T74" s="24">
        <f>BRPL_EOD!T74-BRPL_ISGS_exbus!T74</f>
        <v>0</v>
      </c>
      <c r="U74" s="24">
        <f>BRPL_EOD!U74-BRPL_ISGS_exbus!U74</f>
        <v>-3.6116677384256946E-4</v>
      </c>
      <c r="V74" s="24">
        <f>BRPL_EOD!V74-BRPL_ISGS_exbus!V74</f>
        <v>-1.445912844036723E-3</v>
      </c>
      <c r="W74" s="24">
        <f>BRPL_EOD!W74-BRPL_ISGS_exbus!W74</f>
        <v>5.1332256192822001E-3</v>
      </c>
      <c r="X74" s="24">
        <f>BRPL_EOD!X74-BRPL_ISGS_exbus!X74</f>
        <v>1.6090935898418479E-3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9.9920615070914209E-4</v>
      </c>
      <c r="L75" s="24">
        <f>BRPL_EOD!L75-BRPL_ISGS_exbus!L75</f>
        <v>4.0742839080287752E-5</v>
      </c>
      <c r="M75" s="24">
        <f>BRPL_EOD!M75-BRPL_ISGS_exbus!M75</f>
        <v>2.7724867724927549E-3</v>
      </c>
      <c r="N75" s="24">
        <f>BRPL_EOD!N75-BRPL_ISGS_exbus!N75</f>
        <v>-4.2552781480083013E-3</v>
      </c>
      <c r="O75" s="24">
        <f>BRPL_EOD!O75-BRPL_ISGS_exbus!O75</f>
        <v>4.9721641541111694E-4</v>
      </c>
      <c r="P75" s="24">
        <f>BRPL_EOD!P75-BRPL_ISGS_exbus!P75</f>
        <v>-1.3492731241058209E-3</v>
      </c>
      <c r="Q75" s="24">
        <f>BRPL_EOD!Q75-BRPL_ISGS_exbus!Q75</f>
        <v>-5.9748193916346892E-3</v>
      </c>
      <c r="R75" s="24">
        <f>BRPL_EOD!R75-BRPL_ISGS_exbus!R75</f>
        <v>2.4715695017860639E-3</v>
      </c>
      <c r="S75" s="24">
        <f>BRPL_EOD!S75-BRPL_ISGS_exbus!S75</f>
        <v>9.8836029732041197E-5</v>
      </c>
      <c r="T75" s="24">
        <f>BRPL_EOD!T75-BRPL_ISGS_exbus!T75</f>
        <v>0</v>
      </c>
      <c r="U75" s="24">
        <f>BRPL_EOD!U75-BRPL_ISGS_exbus!U75</f>
        <v>-3.6116677384256946E-4</v>
      </c>
      <c r="V75" s="24">
        <f>BRPL_EOD!V75-BRPL_ISGS_exbus!V75</f>
        <v>-1.445912844036723E-3</v>
      </c>
      <c r="W75" s="24">
        <f>BRPL_EOD!W75-BRPL_ISGS_exbus!W75</f>
        <v>5.1332256192822001E-3</v>
      </c>
      <c r="X75" s="24">
        <f>BRPL_EOD!X75-BRPL_ISGS_exbus!X75</f>
        <v>1.6090935898418479E-3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9.9920615070914209E-4</v>
      </c>
      <c r="L76" s="24">
        <f>BRPL_EOD!L76-BRPL_ISGS_exbus!L76</f>
        <v>4.0742839080287752E-5</v>
      </c>
      <c r="M76" s="24">
        <f>BRPL_EOD!M76-BRPL_ISGS_exbus!M76</f>
        <v>2.7724867724927549E-3</v>
      </c>
      <c r="N76" s="24">
        <f>BRPL_EOD!N76-BRPL_ISGS_exbus!N76</f>
        <v>-4.2552781480083013E-3</v>
      </c>
      <c r="O76" s="24">
        <f>BRPL_EOD!O76-BRPL_ISGS_exbus!O76</f>
        <v>4.9721641541111694E-4</v>
      </c>
      <c r="P76" s="24">
        <f>BRPL_EOD!P76-BRPL_ISGS_exbus!P76</f>
        <v>-1.3492731241058209E-3</v>
      </c>
      <c r="Q76" s="24">
        <f>BRPL_EOD!Q76-BRPL_ISGS_exbus!Q76</f>
        <v>-5.9748193916346892E-3</v>
      </c>
      <c r="R76" s="24">
        <f>BRPL_EOD!R76-BRPL_ISGS_exbus!R76</f>
        <v>2.4715695017860639E-3</v>
      </c>
      <c r="S76" s="24">
        <f>BRPL_EOD!S76-BRPL_ISGS_exbus!S76</f>
        <v>9.8836029732041197E-5</v>
      </c>
      <c r="T76" s="24">
        <f>BRPL_EOD!T76-BRPL_ISGS_exbus!T76</f>
        <v>0</v>
      </c>
      <c r="U76" s="24">
        <f>BRPL_EOD!U76-BRPL_ISGS_exbus!U76</f>
        <v>-3.6116677384256946E-4</v>
      </c>
      <c r="V76" s="24">
        <f>BRPL_EOD!V76-BRPL_ISGS_exbus!V76</f>
        <v>-1.445912844036723E-3</v>
      </c>
      <c r="W76" s="24">
        <f>BRPL_EOD!W76-BRPL_ISGS_exbus!W76</f>
        <v>5.1332256192822001E-3</v>
      </c>
      <c r="X76" s="24">
        <f>BRPL_EOD!X76-BRPL_ISGS_exbus!X76</f>
        <v>1.6090935898418479E-3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9.9920615070914209E-4</v>
      </c>
      <c r="L77" s="24">
        <f>BRPL_EOD!L77-BRPL_ISGS_exbus!L77</f>
        <v>-1.846263602178766E-4</v>
      </c>
      <c r="M77" s="24">
        <f>BRPL_EOD!M77-BRPL_ISGS_exbus!M77</f>
        <v>2.7724867724927549E-3</v>
      </c>
      <c r="N77" s="24">
        <f>BRPL_EOD!N77-BRPL_ISGS_exbus!N77</f>
        <v>-4.2552781480083013E-3</v>
      </c>
      <c r="O77" s="24">
        <f>BRPL_EOD!O77-BRPL_ISGS_exbus!O77</f>
        <v>4.9721641541111694E-4</v>
      </c>
      <c r="P77" s="24">
        <f>BRPL_EOD!P77-BRPL_ISGS_exbus!P77</f>
        <v>-1.0207810175444365E-4</v>
      </c>
      <c r="Q77" s="24">
        <f>BRPL_EOD!Q77-BRPL_ISGS_exbus!Q77</f>
        <v>-5.9748193916346892E-3</v>
      </c>
      <c r="R77" s="24">
        <f>BRPL_EOD!R77-BRPL_ISGS_exbus!R77</f>
        <v>4.2031004398843663E-3</v>
      </c>
      <c r="S77" s="24">
        <f>BRPL_EOD!S77-BRPL_ISGS_exbus!S77</f>
        <v>9.8836029732041197E-5</v>
      </c>
      <c r="T77" s="24">
        <f>BRPL_EOD!T77-BRPL_ISGS_exbus!T77</f>
        <v>0</v>
      </c>
      <c r="U77" s="24">
        <f>BRPL_EOD!U77-BRPL_ISGS_exbus!U77</f>
        <v>-3.6116677384256946E-4</v>
      </c>
      <c r="V77" s="24">
        <f>BRPL_EOD!V77-BRPL_ISGS_exbus!V77</f>
        <v>-1.8151490947815319E-3</v>
      </c>
      <c r="W77" s="24">
        <f>BRPL_EOD!W77-BRPL_ISGS_exbus!W77</f>
        <v>5.1332256192822001E-3</v>
      </c>
      <c r="X77" s="24">
        <f>BRPL_EOD!X77-BRPL_ISGS_exbus!X77</f>
        <v>1.6090935898418479E-3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9.9920615070914209E-4</v>
      </c>
      <c r="L78" s="24">
        <f>BRPL_EOD!L78-BRPL_ISGS_exbus!L78</f>
        <v>-1.846263602178766E-4</v>
      </c>
      <c r="M78" s="24">
        <f>BRPL_EOD!M78-BRPL_ISGS_exbus!M78</f>
        <v>2.7724867724927549E-3</v>
      </c>
      <c r="N78" s="24">
        <f>BRPL_EOD!N78-BRPL_ISGS_exbus!N78</f>
        <v>-4.2552781480083013E-3</v>
      </c>
      <c r="O78" s="24">
        <f>BRPL_EOD!O78-BRPL_ISGS_exbus!O78</f>
        <v>4.9721641541111694E-4</v>
      </c>
      <c r="P78" s="24">
        <f>BRPL_EOD!P78-BRPL_ISGS_exbus!P78</f>
        <v>7.3955921492796506E-4</v>
      </c>
      <c r="Q78" s="24">
        <f>BRPL_EOD!Q78-BRPL_ISGS_exbus!Q78</f>
        <v>-5.9748193916346892E-3</v>
      </c>
      <c r="R78" s="24">
        <f>BRPL_EOD!R78-BRPL_ISGS_exbus!R78</f>
        <v>5.4273776257964812E-3</v>
      </c>
      <c r="S78" s="24">
        <f>BRPL_EOD!S78-BRPL_ISGS_exbus!S78</f>
        <v>1.5722213500879434E-4</v>
      </c>
      <c r="T78" s="24">
        <f>BRPL_EOD!T78-BRPL_ISGS_exbus!T78</f>
        <v>0</v>
      </c>
      <c r="U78" s="24">
        <f>BRPL_EOD!U78-BRPL_ISGS_exbus!U78</f>
        <v>-3.6116677384256946E-4</v>
      </c>
      <c r="V78" s="24">
        <f>BRPL_EOD!V78-BRPL_ISGS_exbus!V78</f>
        <v>-1.8151490947815319E-3</v>
      </c>
      <c r="W78" s="24">
        <f>BRPL_EOD!W78-BRPL_ISGS_exbus!W78</f>
        <v>5.1332256192822001E-3</v>
      </c>
      <c r="X78" s="24">
        <f>BRPL_EOD!X78-BRPL_ISGS_exbus!X78</f>
        <v>1.6090935898418479E-3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9.9920615070914209E-4</v>
      </c>
      <c r="L79" s="24">
        <f>BRPL_EOD!L79-BRPL_ISGS_exbus!L79</f>
        <v>-1.846263602178766E-4</v>
      </c>
      <c r="M79" s="24">
        <f>BRPL_EOD!M79-BRPL_ISGS_exbus!M79</f>
        <v>2.7724867724927549E-3</v>
      </c>
      <c r="N79" s="24">
        <f>BRPL_EOD!N79-BRPL_ISGS_exbus!N79</f>
        <v>-4.2552781480083013E-3</v>
      </c>
      <c r="O79" s="24">
        <f>BRPL_EOD!O79-BRPL_ISGS_exbus!O79</f>
        <v>4.9721641541111694E-4</v>
      </c>
      <c r="P79" s="24">
        <f>BRPL_EOD!P79-BRPL_ISGS_exbus!P79</f>
        <v>7.3955921492796506E-4</v>
      </c>
      <c r="Q79" s="24">
        <f>BRPL_EOD!Q79-BRPL_ISGS_exbus!Q79</f>
        <v>-5.9748193916346892E-3</v>
      </c>
      <c r="R79" s="24">
        <f>BRPL_EOD!R79-BRPL_ISGS_exbus!R79</f>
        <v>5.4273776257964812E-3</v>
      </c>
      <c r="S79" s="24">
        <f>BRPL_EOD!S79-BRPL_ISGS_exbus!S79</f>
        <v>1.5722213500879434E-4</v>
      </c>
      <c r="T79" s="24">
        <f>BRPL_EOD!T79-BRPL_ISGS_exbus!T79</f>
        <v>0</v>
      </c>
      <c r="U79" s="24">
        <f>BRPL_EOD!U79-BRPL_ISGS_exbus!U79</f>
        <v>-3.6116677384256946E-4</v>
      </c>
      <c r="V79" s="24">
        <f>BRPL_EOD!V79-BRPL_ISGS_exbus!V79</f>
        <v>-1.8151490947815319E-3</v>
      </c>
      <c r="W79" s="24">
        <f>BRPL_EOD!W79-BRPL_ISGS_exbus!W79</f>
        <v>5.1332256192822001E-3</v>
      </c>
      <c r="X79" s="24">
        <f>BRPL_EOD!X79-BRPL_ISGS_exbus!X79</f>
        <v>1.6090935898418479E-3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9.9920615070914209E-4</v>
      </c>
      <c r="L80" s="24">
        <f>BRPL_EOD!L80-BRPL_ISGS_exbus!L80</f>
        <v>-1.846263602178766E-4</v>
      </c>
      <c r="M80" s="24">
        <f>BRPL_EOD!M80-BRPL_ISGS_exbus!M80</f>
        <v>2.7724867724927549E-3</v>
      </c>
      <c r="N80" s="24">
        <f>BRPL_EOD!N80-BRPL_ISGS_exbus!N80</f>
        <v>-4.2552781480083013E-3</v>
      </c>
      <c r="O80" s="24">
        <f>BRPL_EOD!O80-BRPL_ISGS_exbus!O80</f>
        <v>4.9721641541111694E-4</v>
      </c>
      <c r="P80" s="24">
        <f>BRPL_EOD!P80-BRPL_ISGS_exbus!P80</f>
        <v>7.3955921492796506E-4</v>
      </c>
      <c r="Q80" s="24">
        <f>BRPL_EOD!Q80-BRPL_ISGS_exbus!Q80</f>
        <v>-5.9748193916346892E-3</v>
      </c>
      <c r="R80" s="24">
        <f>BRPL_EOD!R80-BRPL_ISGS_exbus!R80</f>
        <v>5.4273776257964812E-3</v>
      </c>
      <c r="S80" s="24">
        <f>BRPL_EOD!S80-BRPL_ISGS_exbus!S80</f>
        <v>1.5722213500879434E-4</v>
      </c>
      <c r="T80" s="24">
        <f>BRPL_EOD!T80-BRPL_ISGS_exbus!T80</f>
        <v>0</v>
      </c>
      <c r="U80" s="24">
        <f>BRPL_EOD!U80-BRPL_ISGS_exbus!U80</f>
        <v>-3.6116677384256946E-4</v>
      </c>
      <c r="V80" s="24">
        <f>BRPL_EOD!V80-BRPL_ISGS_exbus!V80</f>
        <v>-1.8151490947815319E-3</v>
      </c>
      <c r="W80" s="24">
        <f>BRPL_EOD!W80-BRPL_ISGS_exbus!W80</f>
        <v>5.1332256192822001E-3</v>
      </c>
      <c r="X80" s="24">
        <f>BRPL_EOD!X80-BRPL_ISGS_exbus!X80</f>
        <v>1.6090935898418479E-3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9.9920615070914209E-4</v>
      </c>
      <c r="L81" s="24">
        <f>BRPL_EOD!L81-BRPL_ISGS_exbus!L81</f>
        <v>-1.846263602178766E-4</v>
      </c>
      <c r="M81" s="24">
        <f>BRPL_EOD!M81-BRPL_ISGS_exbus!M81</f>
        <v>2.7724867724927549E-3</v>
      </c>
      <c r="N81" s="24">
        <f>BRPL_EOD!N81-BRPL_ISGS_exbus!N81</f>
        <v>-4.2552781480083013E-3</v>
      </c>
      <c r="O81" s="24">
        <f>BRPL_EOD!O81-BRPL_ISGS_exbus!O81</f>
        <v>4.9721641541111694E-4</v>
      </c>
      <c r="P81" s="24">
        <f>BRPL_EOD!P81-BRPL_ISGS_exbus!P81</f>
        <v>7.3955921492796506E-4</v>
      </c>
      <c r="Q81" s="24">
        <f>BRPL_EOD!Q81-BRPL_ISGS_exbus!Q81</f>
        <v>-1.5987986704653068E-3</v>
      </c>
      <c r="R81" s="24">
        <f>BRPL_EOD!R81-BRPL_ISGS_exbus!R81</f>
        <v>5.4756746458259897E-3</v>
      </c>
      <c r="S81" s="24">
        <f>BRPL_EOD!S81-BRPL_ISGS_exbus!S81</f>
        <v>1.5862715855696763E-4</v>
      </c>
      <c r="T81" s="24">
        <f>BRPL_EOD!T81-BRPL_ISGS_exbus!T81</f>
        <v>0</v>
      </c>
      <c r="U81" s="24">
        <f>BRPL_EOD!U81-BRPL_ISGS_exbus!U81</f>
        <v>-3.6116677384256946E-4</v>
      </c>
      <c r="V81" s="24">
        <f>BRPL_EOD!V81-BRPL_ISGS_exbus!V81</f>
        <v>-1.8151490947815319E-3</v>
      </c>
      <c r="W81" s="24">
        <f>BRPL_EOD!W81-BRPL_ISGS_exbus!W81</f>
        <v>5.1332256192822001E-3</v>
      </c>
      <c r="X81" s="24">
        <f>BRPL_EOD!X81-BRPL_ISGS_exbus!X81</f>
        <v>1.6090935898418479E-3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9.9920615070914209E-4</v>
      </c>
      <c r="L82" s="24">
        <f>BRPL_EOD!L82-BRPL_ISGS_exbus!L82</f>
        <v>-1.846263602178766E-4</v>
      </c>
      <c r="M82" s="24">
        <f>BRPL_EOD!M82-BRPL_ISGS_exbus!M82</f>
        <v>2.7724867724927549E-3</v>
      </c>
      <c r="N82" s="24">
        <f>BRPL_EOD!N82-BRPL_ISGS_exbus!N82</f>
        <v>-4.2552781480083013E-3</v>
      </c>
      <c r="O82" s="24">
        <f>BRPL_EOD!O82-BRPL_ISGS_exbus!O82</f>
        <v>4.9721641541111694E-4</v>
      </c>
      <c r="P82" s="24">
        <f>BRPL_EOD!P82-BRPL_ISGS_exbus!P82</f>
        <v>7.3955921492796506E-4</v>
      </c>
      <c r="Q82" s="24">
        <f>BRPL_EOD!Q82-BRPL_ISGS_exbus!Q82</f>
        <v>-1.5987986704653068E-3</v>
      </c>
      <c r="R82" s="24">
        <f>BRPL_EOD!R82-BRPL_ISGS_exbus!R82</f>
        <v>5.4756746458259897E-3</v>
      </c>
      <c r="S82" s="24">
        <f>BRPL_EOD!S82-BRPL_ISGS_exbus!S82</f>
        <v>1.5862715855696763E-4</v>
      </c>
      <c r="T82" s="24">
        <f>BRPL_EOD!T82-BRPL_ISGS_exbus!T82</f>
        <v>0</v>
      </c>
      <c r="U82" s="24">
        <f>BRPL_EOD!U82-BRPL_ISGS_exbus!U82</f>
        <v>-3.6116677384256946E-4</v>
      </c>
      <c r="V82" s="24">
        <f>BRPL_EOD!V82-BRPL_ISGS_exbus!V82</f>
        <v>-1.8151490947815319E-3</v>
      </c>
      <c r="W82" s="24">
        <f>BRPL_EOD!W82-BRPL_ISGS_exbus!W82</f>
        <v>5.1332256192822001E-3</v>
      </c>
      <c r="X82" s="24">
        <f>BRPL_EOD!X82-BRPL_ISGS_exbus!X82</f>
        <v>1.6090935898418479E-3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9.9920615070914209E-4</v>
      </c>
      <c r="L83" s="24">
        <f>BRPL_EOD!L83-BRPL_ISGS_exbus!L83</f>
        <v>-1.846263602178766E-4</v>
      </c>
      <c r="M83" s="24">
        <f>BRPL_EOD!M83-BRPL_ISGS_exbus!M83</f>
        <v>2.7724867724927549E-3</v>
      </c>
      <c r="N83" s="24">
        <f>BRPL_EOD!N83-BRPL_ISGS_exbus!N83</f>
        <v>-4.2552781480083013E-3</v>
      </c>
      <c r="O83" s="24">
        <f>BRPL_EOD!O83-BRPL_ISGS_exbus!O83</f>
        <v>4.9721641541111694E-4</v>
      </c>
      <c r="P83" s="24">
        <f>BRPL_EOD!P83-BRPL_ISGS_exbus!P83</f>
        <v>-2.6117762999753324E-3</v>
      </c>
      <c r="Q83" s="24">
        <f>BRPL_EOD!Q83-BRPL_ISGS_exbus!Q83</f>
        <v>-4.3025521472399575E-3</v>
      </c>
      <c r="R83" s="24">
        <f>BRPL_EOD!R83-BRPL_ISGS_exbus!R83</f>
        <v>2.4715695017860639E-3</v>
      </c>
      <c r="S83" s="24">
        <f>BRPL_EOD!S83-BRPL_ISGS_exbus!S83</f>
        <v>9.8836029732041197E-5</v>
      </c>
      <c r="T83" s="24">
        <f>BRPL_EOD!T83-BRPL_ISGS_exbus!T83</f>
        <v>0</v>
      </c>
      <c r="U83" s="24">
        <f>BRPL_EOD!U83-BRPL_ISGS_exbus!U83</f>
        <v>-3.6116677384256946E-4</v>
      </c>
      <c r="V83" s="24">
        <f>BRPL_EOD!V83-BRPL_ISGS_exbus!V83</f>
        <v>-1.8151490947815319E-3</v>
      </c>
      <c r="W83" s="24">
        <f>BRPL_EOD!W83-BRPL_ISGS_exbus!W83</f>
        <v>5.1332256192822001E-3</v>
      </c>
      <c r="X83" s="24">
        <f>BRPL_EOD!X83-BRPL_ISGS_exbus!X83</f>
        <v>1.6090935898418479E-3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9.9920615070914209E-4</v>
      </c>
      <c r="L84" s="24">
        <f>BRPL_EOD!L84-BRPL_ISGS_exbus!L84</f>
        <v>-1.846263602178766E-4</v>
      </c>
      <c r="M84" s="24">
        <f>BRPL_EOD!M84-BRPL_ISGS_exbus!M84</f>
        <v>2.7724867724927549E-3</v>
      </c>
      <c r="N84" s="24">
        <f>BRPL_EOD!N84-BRPL_ISGS_exbus!N84</f>
        <v>-4.2552781480083013E-3</v>
      </c>
      <c r="O84" s="24">
        <f>BRPL_EOD!O84-BRPL_ISGS_exbus!O84</f>
        <v>4.9721641541111694E-4</v>
      </c>
      <c r="P84" s="24">
        <f>BRPL_EOD!P84-BRPL_ISGS_exbus!P84</f>
        <v>-2.6117762999753324E-3</v>
      </c>
      <c r="Q84" s="24">
        <f>BRPL_EOD!Q84-BRPL_ISGS_exbus!Q84</f>
        <v>-4.3025521472399575E-3</v>
      </c>
      <c r="R84" s="24">
        <f>BRPL_EOD!R84-BRPL_ISGS_exbus!R84</f>
        <v>2.4715695017860639E-3</v>
      </c>
      <c r="S84" s="24">
        <f>BRPL_EOD!S84-BRPL_ISGS_exbus!S84</f>
        <v>9.8836029732041197E-5</v>
      </c>
      <c r="T84" s="24">
        <f>BRPL_EOD!T84-BRPL_ISGS_exbus!T84</f>
        <v>0</v>
      </c>
      <c r="U84" s="24">
        <f>BRPL_EOD!U84-BRPL_ISGS_exbus!U84</f>
        <v>-3.6116677384256946E-4</v>
      </c>
      <c r="V84" s="24">
        <f>BRPL_EOD!V84-BRPL_ISGS_exbus!V84</f>
        <v>-1.8151490947815319E-3</v>
      </c>
      <c r="W84" s="24">
        <f>BRPL_EOD!W84-BRPL_ISGS_exbus!W84</f>
        <v>5.1332256192822001E-3</v>
      </c>
      <c r="X84" s="24">
        <f>BRPL_EOD!X84-BRPL_ISGS_exbus!X84</f>
        <v>1.6090935898418479E-3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9.9920615070914209E-4</v>
      </c>
      <c r="L85" s="24">
        <f>BRPL_EOD!L85-BRPL_ISGS_exbus!L85</f>
        <v>-1.846263602178766E-4</v>
      </c>
      <c r="M85" s="24">
        <f>BRPL_EOD!M85-BRPL_ISGS_exbus!M85</f>
        <v>2.7724867724927549E-3</v>
      </c>
      <c r="N85" s="24">
        <f>BRPL_EOD!N85-BRPL_ISGS_exbus!N85</f>
        <v>-4.2552781480083013E-3</v>
      </c>
      <c r="O85" s="24">
        <f>BRPL_EOD!O85-BRPL_ISGS_exbus!O85</f>
        <v>4.9721641541111694E-4</v>
      </c>
      <c r="P85" s="24">
        <f>BRPL_EOD!P85-BRPL_ISGS_exbus!P85</f>
        <v>-2.6117762999753324E-3</v>
      </c>
      <c r="Q85" s="24">
        <f>BRPL_EOD!Q85-BRPL_ISGS_exbus!Q85</f>
        <v>-4.3025521472399575E-3</v>
      </c>
      <c r="R85" s="24">
        <f>BRPL_EOD!R85-BRPL_ISGS_exbus!R85</f>
        <v>2.4715695017860639E-3</v>
      </c>
      <c r="S85" s="24">
        <f>BRPL_EOD!S85-BRPL_ISGS_exbus!S85</f>
        <v>9.8836029732041197E-5</v>
      </c>
      <c r="T85" s="24">
        <f>BRPL_EOD!T85-BRPL_ISGS_exbus!T85</f>
        <v>0</v>
      </c>
      <c r="U85" s="24">
        <f>BRPL_EOD!U85-BRPL_ISGS_exbus!U85</f>
        <v>-3.6116677384256946E-4</v>
      </c>
      <c r="V85" s="24">
        <f>BRPL_EOD!V85-BRPL_ISGS_exbus!V85</f>
        <v>-1.8151490947815319E-3</v>
      </c>
      <c r="W85" s="24">
        <f>BRPL_EOD!W85-BRPL_ISGS_exbus!W85</f>
        <v>5.1332256192822001E-3</v>
      </c>
      <c r="X85" s="24">
        <f>BRPL_EOD!X85-BRPL_ISGS_exbus!X85</f>
        <v>1.6090935898418479E-3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9.9920615070914209E-4</v>
      </c>
      <c r="L86" s="24">
        <f>BRPL_EOD!L86-BRPL_ISGS_exbus!L86</f>
        <v>-1.846263602178766E-4</v>
      </c>
      <c r="M86" s="24">
        <f>BRPL_EOD!M86-BRPL_ISGS_exbus!M86</f>
        <v>2.7724867724927549E-3</v>
      </c>
      <c r="N86" s="24">
        <f>BRPL_EOD!N86-BRPL_ISGS_exbus!N86</f>
        <v>-4.2552781480083013E-3</v>
      </c>
      <c r="O86" s="24">
        <f>BRPL_EOD!O86-BRPL_ISGS_exbus!O86</f>
        <v>4.9721641541111694E-4</v>
      </c>
      <c r="P86" s="24">
        <f>BRPL_EOD!P86-BRPL_ISGS_exbus!P86</f>
        <v>-2.6117762999753324E-3</v>
      </c>
      <c r="Q86" s="24">
        <f>BRPL_EOD!Q86-BRPL_ISGS_exbus!Q86</f>
        <v>-4.3025521472399575E-3</v>
      </c>
      <c r="R86" s="24">
        <f>BRPL_EOD!R86-BRPL_ISGS_exbus!R86</f>
        <v>2.4715695017860639E-3</v>
      </c>
      <c r="S86" s="24">
        <f>BRPL_EOD!S86-BRPL_ISGS_exbus!S86</f>
        <v>9.8836029732041197E-5</v>
      </c>
      <c r="T86" s="24">
        <f>BRPL_EOD!T86-BRPL_ISGS_exbus!T86</f>
        <v>0</v>
      </c>
      <c r="U86" s="24">
        <f>BRPL_EOD!U86-BRPL_ISGS_exbus!U86</f>
        <v>-3.6116677384256946E-4</v>
      </c>
      <c r="V86" s="24">
        <f>BRPL_EOD!V86-BRPL_ISGS_exbus!V86</f>
        <v>-1.8151490947815319E-3</v>
      </c>
      <c r="W86" s="24">
        <f>BRPL_EOD!W86-BRPL_ISGS_exbus!W86</f>
        <v>5.1332256192822001E-3</v>
      </c>
      <c r="X86" s="24">
        <f>BRPL_EOD!X86-BRPL_ISGS_exbus!X86</f>
        <v>1.6090935898418479E-3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1.609893311012911E-3</v>
      </c>
      <c r="L87" s="24">
        <f>BRPL_EOD!L87-BRPL_ISGS_exbus!L87</f>
        <v>5.6387804757918047E-5</v>
      </c>
      <c r="M87" s="24">
        <f>BRPL_EOD!M87-BRPL_ISGS_exbus!M87</f>
        <v>2.7724867724927549E-3</v>
      </c>
      <c r="N87" s="24">
        <f>BRPL_EOD!N87-BRPL_ISGS_exbus!N87</f>
        <v>-4.2552781480083013E-3</v>
      </c>
      <c r="O87" s="24">
        <f>BRPL_EOD!O87-BRPL_ISGS_exbus!O87</f>
        <v>4.9721641541111694E-4</v>
      </c>
      <c r="P87" s="24">
        <f>BRPL_EOD!P87-BRPL_ISGS_exbus!P87</f>
        <v>-2.6117762999753324E-3</v>
      </c>
      <c r="Q87" s="24">
        <f>BRPL_EOD!Q87-BRPL_ISGS_exbus!Q87</f>
        <v>-4.3025521472399575E-3</v>
      </c>
      <c r="R87" s="24">
        <f>BRPL_EOD!R87-BRPL_ISGS_exbus!R87</f>
        <v>2.4715695017860639E-3</v>
      </c>
      <c r="S87" s="24">
        <f>BRPL_EOD!S87-BRPL_ISGS_exbus!S87</f>
        <v>9.8836029732041197E-5</v>
      </c>
      <c r="T87" s="24">
        <f>BRPL_EOD!T87-BRPL_ISGS_exbus!T87</f>
        <v>0</v>
      </c>
      <c r="U87" s="24">
        <f>BRPL_EOD!U87-BRPL_ISGS_exbus!U87</f>
        <v>-3.6116677384256946E-4</v>
      </c>
      <c r="V87" s="24">
        <f>BRPL_EOD!V87-BRPL_ISGS_exbus!V87</f>
        <v>-1.8151490947815319E-3</v>
      </c>
      <c r="W87" s="24">
        <f>BRPL_EOD!W87-BRPL_ISGS_exbus!W87</f>
        <v>5.1332256192822001E-3</v>
      </c>
      <c r="X87" s="24">
        <f>BRPL_EOD!X87-BRPL_ISGS_exbus!X87</f>
        <v>1.6090935898418479E-3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-1.6412080961458742E-3</v>
      </c>
      <c r="L88" s="24">
        <f>BRPL_EOD!L88-BRPL_ISGS_exbus!L88</f>
        <v>5.6387804757918047E-5</v>
      </c>
      <c r="M88" s="24">
        <f>BRPL_EOD!M88-BRPL_ISGS_exbus!M88</f>
        <v>2.7724867724927549E-3</v>
      </c>
      <c r="N88" s="24">
        <f>BRPL_EOD!N88-BRPL_ISGS_exbus!N88</f>
        <v>-4.2552781480083013E-3</v>
      </c>
      <c r="O88" s="24">
        <f>BRPL_EOD!O88-BRPL_ISGS_exbus!O88</f>
        <v>4.9721641541111694E-4</v>
      </c>
      <c r="P88" s="24">
        <f>BRPL_EOD!P88-BRPL_ISGS_exbus!P88</f>
        <v>-2.6117762999753324E-3</v>
      </c>
      <c r="Q88" s="24">
        <f>BRPL_EOD!Q88-BRPL_ISGS_exbus!Q88</f>
        <v>-4.3025521472399575E-3</v>
      </c>
      <c r="R88" s="24">
        <f>BRPL_EOD!R88-BRPL_ISGS_exbus!R88</f>
        <v>2.4715695017860639E-3</v>
      </c>
      <c r="S88" s="24">
        <f>BRPL_EOD!S88-BRPL_ISGS_exbus!S88</f>
        <v>9.8836029732041197E-5</v>
      </c>
      <c r="T88" s="24">
        <f>BRPL_EOD!T88-BRPL_ISGS_exbus!T88</f>
        <v>0</v>
      </c>
      <c r="U88" s="24">
        <f>BRPL_EOD!U88-BRPL_ISGS_exbus!U88</f>
        <v>-3.6116677384256946E-4</v>
      </c>
      <c r="V88" s="24">
        <f>BRPL_EOD!V88-BRPL_ISGS_exbus!V88</f>
        <v>-1.8151490947815319E-3</v>
      </c>
      <c r="W88" s="24">
        <f>BRPL_EOD!W88-BRPL_ISGS_exbus!W88</f>
        <v>5.1332256192822001E-3</v>
      </c>
      <c r="X88" s="24">
        <f>BRPL_EOD!X88-BRPL_ISGS_exbus!X88</f>
        <v>1.6090935898418479E-3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-1.6412080961458742E-3</v>
      </c>
      <c r="L89" s="24">
        <f>BRPL_EOD!L89-BRPL_ISGS_exbus!L89</f>
        <v>-2.2424983250157737E-4</v>
      </c>
      <c r="M89" s="24">
        <f>BRPL_EOD!M89-BRPL_ISGS_exbus!M89</f>
        <v>2.7724867724927549E-3</v>
      </c>
      <c r="N89" s="24">
        <f>BRPL_EOD!N89-BRPL_ISGS_exbus!N89</f>
        <v>-4.2552781480083013E-3</v>
      </c>
      <c r="O89" s="24">
        <f>BRPL_EOD!O89-BRPL_ISGS_exbus!O89</f>
        <v>4.9721641541111694E-4</v>
      </c>
      <c r="P89" s="24">
        <f>BRPL_EOD!P89-BRPL_ISGS_exbus!P89</f>
        <v>-2.6117762999753324E-3</v>
      </c>
      <c r="Q89" s="24">
        <f>BRPL_EOD!Q89-BRPL_ISGS_exbus!Q89</f>
        <v>-4.3025521472399575E-3</v>
      </c>
      <c r="R89" s="24">
        <f>BRPL_EOD!R89-BRPL_ISGS_exbus!R89</f>
        <v>2.4715695017860639E-3</v>
      </c>
      <c r="S89" s="24">
        <f>BRPL_EOD!S89-BRPL_ISGS_exbus!S89</f>
        <v>9.8836029732041197E-5</v>
      </c>
      <c r="T89" s="24">
        <f>BRPL_EOD!T89-BRPL_ISGS_exbus!T89</f>
        <v>0</v>
      </c>
      <c r="U89" s="24">
        <f>BRPL_EOD!U89-BRPL_ISGS_exbus!U89</f>
        <v>-3.6116677384256946E-4</v>
      </c>
      <c r="V89" s="24">
        <f>BRPL_EOD!V89-BRPL_ISGS_exbus!V89</f>
        <v>-1.8151490947815319E-3</v>
      </c>
      <c r="W89" s="24">
        <f>BRPL_EOD!W89-BRPL_ISGS_exbus!W89</f>
        <v>5.1332256192822001E-3</v>
      </c>
      <c r="X89" s="24">
        <f>BRPL_EOD!X89-BRPL_ISGS_exbus!X89</f>
        <v>1.6090935898418479E-3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-1.6412080961458742E-3</v>
      </c>
      <c r="L90" s="24">
        <f>BRPL_EOD!L90-BRPL_ISGS_exbus!L90</f>
        <v>-2.5967477955912699E-4</v>
      </c>
      <c r="M90" s="24">
        <f>BRPL_EOD!M90-BRPL_ISGS_exbus!M90</f>
        <v>2.7724867724927549E-3</v>
      </c>
      <c r="N90" s="24">
        <f>BRPL_EOD!N90-BRPL_ISGS_exbus!N90</f>
        <v>-4.2552781480083013E-3</v>
      </c>
      <c r="O90" s="24">
        <f>BRPL_EOD!O90-BRPL_ISGS_exbus!O90</f>
        <v>4.9721641541111694E-4</v>
      </c>
      <c r="P90" s="24">
        <f>BRPL_EOD!P90-BRPL_ISGS_exbus!P90</f>
        <v>-2.6117762999753324E-3</v>
      </c>
      <c r="Q90" s="24">
        <f>BRPL_EOD!Q90-BRPL_ISGS_exbus!Q90</f>
        <v>-4.3025521472399575E-3</v>
      </c>
      <c r="R90" s="24">
        <f>BRPL_EOD!R90-BRPL_ISGS_exbus!R90</f>
        <v>2.4715695017860639E-3</v>
      </c>
      <c r="S90" s="24">
        <f>BRPL_EOD!S90-BRPL_ISGS_exbus!S90</f>
        <v>9.8836029732041197E-5</v>
      </c>
      <c r="T90" s="24">
        <f>BRPL_EOD!T90-BRPL_ISGS_exbus!T90</f>
        <v>0</v>
      </c>
      <c r="U90" s="24">
        <f>BRPL_EOD!U90-BRPL_ISGS_exbus!U90</f>
        <v>-3.6116677384256946E-4</v>
      </c>
      <c r="V90" s="24">
        <f>BRPL_EOD!V90-BRPL_ISGS_exbus!V90</f>
        <v>-1.8151490947815319E-3</v>
      </c>
      <c r="W90" s="24">
        <f>BRPL_EOD!W90-BRPL_ISGS_exbus!W90</f>
        <v>5.1332256192822001E-3</v>
      </c>
      <c r="X90" s="24">
        <f>BRPL_EOD!X90-BRPL_ISGS_exbus!X90</f>
        <v>1.6090935898418479E-3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-1.6412080961458742E-3</v>
      </c>
      <c r="L91" s="24">
        <f>BRPL_EOD!L91-BRPL_ISGS_exbus!L91</f>
        <v>4.667360084376071E-5</v>
      </c>
      <c r="M91" s="24">
        <f>BRPL_EOD!M91-BRPL_ISGS_exbus!M91</f>
        <v>2.7724867724927549E-3</v>
      </c>
      <c r="N91" s="24">
        <f>BRPL_EOD!N91-BRPL_ISGS_exbus!N91</f>
        <v>-4.2552781480083013E-3</v>
      </c>
      <c r="O91" s="24">
        <f>BRPL_EOD!O91-BRPL_ISGS_exbus!O91</f>
        <v>4.9721641541111694E-4</v>
      </c>
      <c r="P91" s="24">
        <f>BRPL_EOD!P91-BRPL_ISGS_exbus!P91</f>
        <v>-2.6117762999753324E-3</v>
      </c>
      <c r="Q91" s="24">
        <f>BRPL_EOD!Q91-BRPL_ISGS_exbus!Q91</f>
        <v>-4.3025521472399575E-3</v>
      </c>
      <c r="R91" s="24">
        <f>BRPL_EOD!R91-BRPL_ISGS_exbus!R91</f>
        <v>2.4715695017860639E-3</v>
      </c>
      <c r="S91" s="24">
        <f>BRPL_EOD!S91-BRPL_ISGS_exbus!S91</f>
        <v>9.8836029732041197E-5</v>
      </c>
      <c r="T91" s="24">
        <f>BRPL_EOD!T91-BRPL_ISGS_exbus!T91</f>
        <v>0</v>
      </c>
      <c r="U91" s="24">
        <f>BRPL_EOD!U91-BRPL_ISGS_exbus!U91</f>
        <v>-3.6116677384256946E-4</v>
      </c>
      <c r="V91" s="24">
        <f>BRPL_EOD!V91-BRPL_ISGS_exbus!V91</f>
        <v>-1.8151490947815319E-3</v>
      </c>
      <c r="W91" s="24">
        <f>BRPL_EOD!W91-BRPL_ISGS_exbus!W91</f>
        <v>5.1332256192822001E-3</v>
      </c>
      <c r="X91" s="24">
        <f>BRPL_EOD!X91-BRPL_ISGS_exbus!X91</f>
        <v>1.6090935898418479E-3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-1.6412080961458742E-3</v>
      </c>
      <c r="L92" s="24">
        <f>BRPL_EOD!L92-BRPL_ISGS_exbus!L92</f>
        <v>-6.1006772499538897E-5</v>
      </c>
      <c r="M92" s="24">
        <f>BRPL_EOD!M92-BRPL_ISGS_exbus!M92</f>
        <v>2.7724867724927549E-3</v>
      </c>
      <c r="N92" s="24">
        <f>BRPL_EOD!N92-BRPL_ISGS_exbus!N92</f>
        <v>-4.2552781480083013E-3</v>
      </c>
      <c r="O92" s="24">
        <f>BRPL_EOD!O92-BRPL_ISGS_exbus!O92</f>
        <v>4.9721641541111694E-4</v>
      </c>
      <c r="P92" s="24">
        <f>BRPL_EOD!P92-BRPL_ISGS_exbus!P92</f>
        <v>-2.6117762999753324E-3</v>
      </c>
      <c r="Q92" s="24">
        <f>BRPL_EOD!Q92-BRPL_ISGS_exbus!Q92</f>
        <v>-4.3025521472399575E-3</v>
      </c>
      <c r="R92" s="24">
        <f>BRPL_EOD!R92-BRPL_ISGS_exbus!R92</f>
        <v>2.4715695017860639E-3</v>
      </c>
      <c r="S92" s="24">
        <f>BRPL_EOD!S92-BRPL_ISGS_exbus!S92</f>
        <v>9.8836029732041197E-5</v>
      </c>
      <c r="T92" s="24">
        <f>BRPL_EOD!T92-BRPL_ISGS_exbus!T92</f>
        <v>0</v>
      </c>
      <c r="U92" s="24">
        <f>BRPL_EOD!U92-BRPL_ISGS_exbus!U92</f>
        <v>-3.6116677384256946E-4</v>
      </c>
      <c r="V92" s="24">
        <f>BRPL_EOD!V92-BRPL_ISGS_exbus!V92</f>
        <v>-1.8151490947815319E-3</v>
      </c>
      <c r="W92" s="24">
        <f>BRPL_EOD!W92-BRPL_ISGS_exbus!W92</f>
        <v>5.1332256192822001E-3</v>
      </c>
      <c r="X92" s="24">
        <f>BRPL_EOD!X92-BRPL_ISGS_exbus!X92</f>
        <v>1.6090935898418479E-3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-1.6412080961458742E-3</v>
      </c>
      <c r="L93" s="24">
        <f>BRPL_EOD!L93-BRPL_ISGS_exbus!L93</f>
        <v>-5.1849766183664769E-5</v>
      </c>
      <c r="M93" s="24">
        <f>BRPL_EOD!M93-BRPL_ISGS_exbus!M93</f>
        <v>2.7724867724927549E-3</v>
      </c>
      <c r="N93" s="24">
        <f>BRPL_EOD!N93-BRPL_ISGS_exbus!N93</f>
        <v>-4.2552781480083013E-3</v>
      </c>
      <c r="O93" s="24">
        <f>BRPL_EOD!O93-BRPL_ISGS_exbus!O93</f>
        <v>4.9721641541111694E-4</v>
      </c>
      <c r="P93" s="24">
        <f>BRPL_EOD!P93-BRPL_ISGS_exbus!P93</f>
        <v>-2.6117762999753324E-3</v>
      </c>
      <c r="Q93" s="24">
        <f>BRPL_EOD!Q93-BRPL_ISGS_exbus!Q93</f>
        <v>-4.3025521472399575E-3</v>
      </c>
      <c r="R93" s="24">
        <f>BRPL_EOD!R93-BRPL_ISGS_exbus!R93</f>
        <v>2.4715695017860639E-3</v>
      </c>
      <c r="S93" s="24">
        <f>BRPL_EOD!S93-BRPL_ISGS_exbus!S93</f>
        <v>9.8836029732041197E-5</v>
      </c>
      <c r="T93" s="24">
        <f>BRPL_EOD!T93-BRPL_ISGS_exbus!T93</f>
        <v>0</v>
      </c>
      <c r="U93" s="24">
        <f>BRPL_EOD!U93-BRPL_ISGS_exbus!U93</f>
        <v>2.1321643695060288E-3</v>
      </c>
      <c r="V93" s="24">
        <f>BRPL_EOD!V93-BRPL_ISGS_exbus!V93</f>
        <v>-1.8151490947815319E-3</v>
      </c>
      <c r="W93" s="24">
        <f>BRPL_EOD!W93-BRPL_ISGS_exbus!W93</f>
        <v>5.1332256192822001E-3</v>
      </c>
      <c r="X93" s="24">
        <f>BRPL_EOD!X93-BRPL_ISGS_exbus!X93</f>
        <v>1.6090935898418479E-3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-1.6412080961458742E-3</v>
      </c>
      <c r="L94" s="24">
        <f>BRPL_EOD!L94-BRPL_ISGS_exbus!L94</f>
        <v>-3.8245994954166918E-5</v>
      </c>
      <c r="M94" s="24">
        <f>BRPL_EOD!M94-BRPL_ISGS_exbus!M94</f>
        <v>2.7724867724927549E-3</v>
      </c>
      <c r="N94" s="24">
        <f>BRPL_EOD!N94-BRPL_ISGS_exbus!N94</f>
        <v>-4.2552781480083013E-3</v>
      </c>
      <c r="O94" s="24">
        <f>BRPL_EOD!O94-BRPL_ISGS_exbus!O94</f>
        <v>4.9721641541111694E-4</v>
      </c>
      <c r="P94" s="24">
        <f>BRPL_EOD!P94-BRPL_ISGS_exbus!P94</f>
        <v>-2.6117762999753324E-3</v>
      </c>
      <c r="Q94" s="24">
        <f>BRPL_EOD!Q94-BRPL_ISGS_exbus!Q94</f>
        <v>-4.3025521472399575E-3</v>
      </c>
      <c r="R94" s="24">
        <f>BRPL_EOD!R94-BRPL_ISGS_exbus!R94</f>
        <v>2.4715695017860639E-3</v>
      </c>
      <c r="S94" s="24">
        <f>BRPL_EOD!S94-BRPL_ISGS_exbus!S94</f>
        <v>9.8836029732041197E-5</v>
      </c>
      <c r="T94" s="24">
        <f>BRPL_EOD!T94-BRPL_ISGS_exbus!T94</f>
        <v>0</v>
      </c>
      <c r="U94" s="24">
        <f>BRPL_EOD!U94-BRPL_ISGS_exbus!U94</f>
        <v>-2.780800133805883E-4</v>
      </c>
      <c r="V94" s="24">
        <f>BRPL_EOD!V94-BRPL_ISGS_exbus!V94</f>
        <v>-1.8151490947815319E-3</v>
      </c>
      <c r="W94" s="24">
        <f>BRPL_EOD!W94-BRPL_ISGS_exbus!W94</f>
        <v>5.1332256192822001E-3</v>
      </c>
      <c r="X94" s="24">
        <f>BRPL_EOD!X94-BRPL_ISGS_exbus!X94</f>
        <v>1.6090935898418479E-3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-1.6412080961458742E-3</v>
      </c>
      <c r="L95" s="24">
        <f>BRPL_EOD!L95-BRPL_ISGS_exbus!L95</f>
        <v>1.8436725325088332E-5</v>
      </c>
      <c r="M95" s="24">
        <f>BRPL_EOD!M95-BRPL_ISGS_exbus!M95</f>
        <v>2.7724867724927549E-3</v>
      </c>
      <c r="N95" s="24">
        <f>BRPL_EOD!N95-BRPL_ISGS_exbus!N95</f>
        <v>-4.2552781480083013E-3</v>
      </c>
      <c r="O95" s="24">
        <f>BRPL_EOD!O95-BRPL_ISGS_exbus!O95</f>
        <v>4.9721641541111694E-4</v>
      </c>
      <c r="P95" s="24">
        <f>BRPL_EOD!P95-BRPL_ISGS_exbus!P95</f>
        <v>-2.6117762999753324E-3</v>
      </c>
      <c r="Q95" s="24">
        <f>BRPL_EOD!Q95-BRPL_ISGS_exbus!Q95</f>
        <v>-4.3025521472399575E-3</v>
      </c>
      <c r="R95" s="24">
        <f>BRPL_EOD!R95-BRPL_ISGS_exbus!R95</f>
        <v>2.4715695017860639E-3</v>
      </c>
      <c r="S95" s="24">
        <f>BRPL_EOD!S95-BRPL_ISGS_exbus!S95</f>
        <v>9.8836029732041197E-5</v>
      </c>
      <c r="T95" s="24">
        <f>BRPL_EOD!T95-BRPL_ISGS_exbus!T95</f>
        <v>0</v>
      </c>
      <c r="U95" s="24">
        <f>BRPL_EOD!U95-BRPL_ISGS_exbus!U95</f>
        <v>-7.9523681476700858E-4</v>
      </c>
      <c r="V95" s="24">
        <f>BRPL_EOD!V95-BRPL_ISGS_exbus!V95</f>
        <v>-1.8151490947815319E-3</v>
      </c>
      <c r="W95" s="24">
        <f>BRPL_EOD!W95-BRPL_ISGS_exbus!W95</f>
        <v>5.1332256192822001E-3</v>
      </c>
      <c r="X95" s="24">
        <f>BRPL_EOD!X95-BRPL_ISGS_exbus!X95</f>
        <v>1.6090935898418479E-3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2.4291345185929458E-3</v>
      </c>
      <c r="L96" s="24">
        <f>BRPL_EOD!L96-BRPL_ISGS_exbus!L96</f>
        <v>9.2145258909326344E-5</v>
      </c>
      <c r="M96" s="24">
        <f>BRPL_EOD!M96-BRPL_ISGS_exbus!M96</f>
        <v>2.7724867724927549E-3</v>
      </c>
      <c r="N96" s="24">
        <f>BRPL_EOD!N96-BRPL_ISGS_exbus!N96</f>
        <v>-4.2552781480083013E-3</v>
      </c>
      <c r="O96" s="24">
        <f>BRPL_EOD!O96-BRPL_ISGS_exbus!O96</f>
        <v>4.9721641541111694E-4</v>
      </c>
      <c r="P96" s="24">
        <f>BRPL_EOD!P96-BRPL_ISGS_exbus!P96</f>
        <v>-2.6117762999753324E-3</v>
      </c>
      <c r="Q96" s="24">
        <f>BRPL_EOD!Q96-BRPL_ISGS_exbus!Q96</f>
        <v>-4.3025521472399575E-3</v>
      </c>
      <c r="R96" s="24">
        <f>BRPL_EOD!R96-BRPL_ISGS_exbus!R96</f>
        <v>2.4715695017860639E-3</v>
      </c>
      <c r="S96" s="24">
        <f>BRPL_EOD!S96-BRPL_ISGS_exbus!S96</f>
        <v>9.8836029732041197E-5</v>
      </c>
      <c r="T96" s="24">
        <f>BRPL_EOD!T96-BRPL_ISGS_exbus!T96</f>
        <v>0</v>
      </c>
      <c r="U96" s="24">
        <f>BRPL_EOD!U96-BRPL_ISGS_exbus!U96</f>
        <v>-7.9523681476700858E-4</v>
      </c>
      <c r="V96" s="24">
        <f>BRPL_EOD!V96-BRPL_ISGS_exbus!V96</f>
        <v>-1.8151490947815319E-3</v>
      </c>
      <c r="W96" s="24">
        <f>BRPL_EOD!W96-BRPL_ISGS_exbus!W96</f>
        <v>5.1332256192822001E-3</v>
      </c>
      <c r="X96" s="24">
        <f>BRPL_EOD!X96-BRPL_ISGS_exbus!X96</f>
        <v>1.6090935898418479E-3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2.4291345185929458E-3</v>
      </c>
      <c r="L97" s="24">
        <f>BRPL_EOD!L97-BRPL_ISGS_exbus!L97</f>
        <v>9.2145258909326344E-5</v>
      </c>
      <c r="M97" s="24">
        <f>BRPL_EOD!M97-BRPL_ISGS_exbus!M97</f>
        <v>2.7724867724927549E-3</v>
      </c>
      <c r="N97" s="24">
        <f>BRPL_EOD!N97-BRPL_ISGS_exbus!N97</f>
        <v>-4.2552781480083013E-3</v>
      </c>
      <c r="O97" s="24">
        <f>BRPL_EOD!O97-BRPL_ISGS_exbus!O97</f>
        <v>4.9721641541111694E-4</v>
      </c>
      <c r="P97" s="24">
        <f>BRPL_EOD!P97-BRPL_ISGS_exbus!P97</f>
        <v>-2.6117762999753324E-3</v>
      </c>
      <c r="Q97" s="24">
        <f>BRPL_EOD!Q97-BRPL_ISGS_exbus!Q97</f>
        <v>-4.3025521472399575E-3</v>
      </c>
      <c r="R97" s="24">
        <f>BRPL_EOD!R97-BRPL_ISGS_exbus!R97</f>
        <v>2.4715695017860639E-3</v>
      </c>
      <c r="S97" s="24">
        <f>BRPL_EOD!S97-BRPL_ISGS_exbus!S97</f>
        <v>9.8836029732041197E-5</v>
      </c>
      <c r="T97" s="24">
        <f>BRPL_EOD!T97-BRPL_ISGS_exbus!T97</f>
        <v>0</v>
      </c>
      <c r="U97" s="24">
        <f>BRPL_EOD!U97-BRPL_ISGS_exbus!U97</f>
        <v>-7.9523681476700858E-4</v>
      </c>
      <c r="V97" s="24">
        <f>BRPL_EOD!V97-BRPL_ISGS_exbus!V97</f>
        <v>-7.4411428571430349E-4</v>
      </c>
      <c r="W97" s="24">
        <f>BRPL_EOD!W97-BRPL_ISGS_exbus!W97</f>
        <v>5.1332256192822001E-3</v>
      </c>
      <c r="X97" s="24">
        <f>BRPL_EOD!X97-BRPL_ISGS_exbus!X97</f>
        <v>1.6090935898418479E-3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-1.5765606046329594E-3</v>
      </c>
      <c r="L98" s="24">
        <f>BRPL_EOD!L98-BRPL_ISGS_exbus!L98</f>
        <v>9.2145258909326344E-5</v>
      </c>
      <c r="M98" s="24">
        <f>BRPL_EOD!M98-BRPL_ISGS_exbus!M98</f>
        <v>2.7724867724927549E-3</v>
      </c>
      <c r="N98" s="24">
        <f>BRPL_EOD!N98-BRPL_ISGS_exbus!N98</f>
        <v>-4.2552781480083013E-3</v>
      </c>
      <c r="O98" s="24">
        <f>BRPL_EOD!O98-BRPL_ISGS_exbus!O98</f>
        <v>4.9721641541111694E-4</v>
      </c>
      <c r="P98" s="24">
        <f>BRPL_EOD!P98-BRPL_ISGS_exbus!P98</f>
        <v>-2.6117762999753324E-3</v>
      </c>
      <c r="Q98" s="24">
        <f>BRPL_EOD!Q98-BRPL_ISGS_exbus!Q98</f>
        <v>-4.3025521472399575E-3</v>
      </c>
      <c r="R98" s="24">
        <f>BRPL_EOD!R98-BRPL_ISGS_exbus!R98</f>
        <v>2.4715695017860639E-3</v>
      </c>
      <c r="S98" s="24">
        <f>BRPL_EOD!S98-BRPL_ISGS_exbus!S98</f>
        <v>9.8836029732041197E-5</v>
      </c>
      <c r="T98" s="24">
        <f>BRPL_EOD!T98-BRPL_ISGS_exbus!T98</f>
        <v>0</v>
      </c>
      <c r="U98" s="24">
        <f>BRPL_EOD!U98-BRPL_ISGS_exbus!U98</f>
        <v>-7.9523681476700858E-4</v>
      </c>
      <c r="V98" s="24">
        <f>BRPL_EOD!V98-BRPL_ISGS_exbus!V98</f>
        <v>-7.4411428571430349E-4</v>
      </c>
      <c r="W98" s="24">
        <f>BRPL_EOD!W98-BRPL_ISGS_exbus!W98</f>
        <v>5.1332256192822001E-3</v>
      </c>
      <c r="X98" s="24">
        <f>BRPL_EOD!X98-BRPL_ISGS_exbus!X98</f>
        <v>1.6090935898418479E-3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-3.6899880910823413E-6</v>
      </c>
      <c r="L99" s="24">
        <f>BRPL_EOD!L99-BRPL_ISGS_exbus!L99</f>
        <v>-8.1887561897975303E-8</v>
      </c>
      <c r="M99" s="24">
        <f>BRPL_EOD!M99-BRPL_ISGS_exbus!M99</f>
        <v>6.6539682540778244E-5</v>
      </c>
      <c r="N99" s="24">
        <f>BRPL_EOD!N99-BRPL_ISGS_exbus!N99</f>
        <v>-1.0212667555054011E-4</v>
      </c>
      <c r="O99" s="24">
        <f>BRPL_EOD!O99-BRPL_ISGS_exbus!O99</f>
        <v>1.1933193969415612E-5</v>
      </c>
      <c r="P99" s="24">
        <f>BRPL_EOD!P99-BRPL_ISGS_exbus!P99</f>
        <v>-2.7174805920737732E-5</v>
      </c>
      <c r="Q99" s="24">
        <f>BRPL_EOD!Q99-BRPL_ISGS_exbus!Q99</f>
        <v>-7.0164099238184674E-5</v>
      </c>
      <c r="R99" s="24">
        <f>BRPL_EOD!R99-BRPL_ISGS_exbus!R99</f>
        <v>4.9057377366934496E-5</v>
      </c>
      <c r="S99" s="24">
        <f>BRPL_EOD!S99-BRPL_ISGS_exbus!S99</f>
        <v>6.8249696690003692E-6</v>
      </c>
      <c r="T99" s="24">
        <f>BRPL_EOD!T99-BRPL_ISGS_exbus!T99</f>
        <v>0</v>
      </c>
      <c r="U99" s="24">
        <f>BRPL_EOD!U99-BRPL_ISGS_exbus!U99</f>
        <v>-8.4579681347562996E-6</v>
      </c>
      <c r="V99" s="24">
        <f>BRPL_EOD!V99-BRPL_ISGS_exbus!V99</f>
        <v>-2.8914588950060272E-5</v>
      </c>
      <c r="W99" s="24">
        <f>BRPL_EOD!W99-BRPL_ISGS_exbus!W99</f>
        <v>1.10189609053013E-4</v>
      </c>
      <c r="X99" s="24">
        <f>BRPL_EOD!X99-BRPL_ISGS_exbus!X99</f>
        <v>3.6003072637624811E-5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84</v>
      </c>
      <c r="C3" s="197">
        <f>PPCL_NG!P3+PPCL_Spot!P3+GT_NG!P3+GT_Spot!P3+Bawana_NG!P3+Bawana_RLNG!P3+Bawana_Spot!P3</f>
        <v>84</v>
      </c>
      <c r="D3" s="198">
        <f t="shared" ref="D3:D66" si="0">B3-C3</f>
        <v>0</v>
      </c>
      <c r="E3" s="197">
        <f>PPCL_NG!J3+PPCL_Spot!J3+GT_NG!J3+GT_Spot!J3+Bawana_NG!J3+Bawana_RLNG!J3+Bawana_Spot!J3</f>
        <v>47.6</v>
      </c>
      <c r="F3" s="197">
        <f>PPCL_NG!Q3+PPCL_Spot!Q3+GT_NG!Q3+GT_Spot!Q3+Bawana_NG!Q3+Bawana_RLNG!Q3+Bawana_Spot!Q3</f>
        <v>47.6</v>
      </c>
      <c r="G3" s="198">
        <f t="shared" ref="G3:G66" si="1">E3-F3</f>
        <v>0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57.52</v>
      </c>
      <c r="O3" s="197">
        <f>PPCL_NG!T3+PPCL_Spot!T3+GT_NG!T3+GT_Spot!T3+Bawana_NG!T3+Bawana_RLNG!T3+Bawana_Spot!T3</f>
        <v>57.52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84</v>
      </c>
      <c r="C4" s="197">
        <f>PPCL_NG!P4+PPCL_Spot!P4+GT_NG!P4+GT_Spot!P4+Bawana_NG!P4+Bawana_RLNG!P4+Bawana_Spot!P4</f>
        <v>84</v>
      </c>
      <c r="D4" s="198">
        <f t="shared" si="0"/>
        <v>0</v>
      </c>
      <c r="E4" s="197">
        <f>PPCL_NG!J4+PPCL_Spot!J4+GT_NG!J4+GT_Spot!J4+Bawana_NG!J4+Bawana_RLNG!J4+Bawana_Spot!J4</f>
        <v>47.6</v>
      </c>
      <c r="F4" s="197">
        <f>PPCL_NG!Q4+PPCL_Spot!Q4+GT_NG!Q4+GT_Spot!Q4+Bawana_NG!Q4+Bawana_RLNG!Q4+Bawana_Spot!Q4</f>
        <v>47.6</v>
      </c>
      <c r="G4" s="198">
        <f t="shared" si="1"/>
        <v>0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</v>
      </c>
      <c r="M4" s="198">
        <f t="shared" si="3"/>
        <v>0</v>
      </c>
      <c r="N4" s="197">
        <f>PPCL_NG!M4+PPCL_Spot!M4+GT_NG!M4+GT_Spot!M4+Bawana_NG!M4+Bawana_RLNG!M4+Bawana_Spot!M4</f>
        <v>57.52</v>
      </c>
      <c r="O4" s="197">
        <f>PPCL_NG!T4+PPCL_Spot!T4+GT_NG!T4+GT_Spot!T4+Bawana_NG!T4+Bawana_RLNG!T4+Bawana_Spot!T4</f>
        <v>57.52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84</v>
      </c>
      <c r="C5" s="197">
        <f>PPCL_NG!P5+PPCL_Spot!P5+GT_NG!P5+GT_Spot!P5+Bawana_NG!P5+Bawana_RLNG!P5+Bawana_Spot!P5</f>
        <v>84</v>
      </c>
      <c r="D5" s="198">
        <f t="shared" si="0"/>
        <v>0</v>
      </c>
      <c r="E5" s="197">
        <f>PPCL_NG!J5+PPCL_Spot!J5+GT_NG!J5+GT_Spot!J5+Bawana_NG!J5+Bawana_RLNG!J5+Bawana_Spot!J5</f>
        <v>47.6</v>
      </c>
      <c r="F5" s="197">
        <f>PPCL_NG!Q5+PPCL_Spot!Q5+GT_NG!Q5+GT_Spot!Q5+Bawana_NG!Q5+Bawana_RLNG!Q5+Bawana_Spot!Q5</f>
        <v>47.6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57.52</v>
      </c>
      <c r="O5" s="197">
        <f>PPCL_NG!T5+PPCL_Spot!T5+GT_NG!T5+GT_Spot!T5+Bawana_NG!T5+Bawana_RLNG!T5+Bawana_Spot!T5</f>
        <v>57.52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84</v>
      </c>
      <c r="C6" s="197">
        <f>PPCL_NG!P6+PPCL_Spot!P6+GT_NG!P6+GT_Spot!P6+Bawana_NG!P6+Bawana_RLNG!P6+Bawana_Spot!P6</f>
        <v>84</v>
      </c>
      <c r="D6" s="198">
        <f t="shared" si="0"/>
        <v>0</v>
      </c>
      <c r="E6" s="197">
        <f>PPCL_NG!J6+PPCL_Spot!J6+GT_NG!J6+GT_Spot!J6+Bawana_NG!J6+Bawana_RLNG!J6+Bawana_Spot!J6</f>
        <v>47.6</v>
      </c>
      <c r="F6" s="197">
        <f>PPCL_NG!Q6+PPCL_Spot!Q6+GT_NG!Q6+GT_Spot!Q6+Bawana_NG!Q6+Bawana_RLNG!Q6+Bawana_Spot!Q6</f>
        <v>47.6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57.52</v>
      </c>
      <c r="O6" s="197">
        <f>PPCL_NG!T6+PPCL_Spot!T6+GT_NG!T6+GT_Spot!T6+Bawana_NG!T6+Bawana_RLNG!T6+Bawana_Spot!T6</f>
        <v>57.52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84</v>
      </c>
      <c r="C7" s="197">
        <f>PPCL_NG!P7+PPCL_Spot!P7+GT_NG!P7+GT_Spot!P7+Bawana_NG!P7+Bawana_RLNG!P7+Bawana_Spot!P7</f>
        <v>84</v>
      </c>
      <c r="D7" s="198">
        <f t="shared" si="0"/>
        <v>0</v>
      </c>
      <c r="E7" s="197">
        <f>PPCL_NG!J7+PPCL_Spot!J7+GT_NG!J7+GT_Spot!J7+Bawana_NG!J7+Bawana_RLNG!J7+Bawana_Spot!J7</f>
        <v>47.6</v>
      </c>
      <c r="F7" s="197">
        <f>PPCL_NG!Q7+PPCL_Spot!Q7+GT_NG!Q7+GT_Spot!Q7+Bawana_NG!Q7+Bawana_RLNG!Q7+Bawana_Spot!Q7</f>
        <v>47.6</v>
      </c>
      <c r="G7" s="198">
        <f t="shared" si="1"/>
        <v>0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57.52</v>
      </c>
      <c r="O7" s="197">
        <f>PPCL_NG!T7+PPCL_Spot!T7+GT_NG!T7+GT_Spot!T7+Bawana_NG!T7+Bawana_RLNG!T7+Bawana_Spot!T7</f>
        <v>57.52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84</v>
      </c>
      <c r="C8" s="197">
        <f>PPCL_NG!P8+PPCL_Spot!P8+GT_NG!P8+GT_Spot!P8+Bawana_NG!P8+Bawana_RLNG!P8+Bawana_Spot!P8</f>
        <v>84</v>
      </c>
      <c r="D8" s="198">
        <f t="shared" si="0"/>
        <v>0</v>
      </c>
      <c r="E8" s="197">
        <f>PPCL_NG!J8+PPCL_Spot!J8+GT_NG!J8+GT_Spot!J8+Bawana_NG!J8+Bawana_RLNG!J8+Bawana_Spot!J8</f>
        <v>47.6</v>
      </c>
      <c r="F8" s="197">
        <f>PPCL_NG!Q8+PPCL_Spot!Q8+GT_NG!Q8+GT_Spot!Q8+Bawana_NG!Q8+Bawana_RLNG!Q8+Bawana_Spot!Q8</f>
        <v>47.6</v>
      </c>
      <c r="G8" s="198">
        <f t="shared" si="1"/>
        <v>0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57.52</v>
      </c>
      <c r="O8" s="197">
        <f>PPCL_NG!T8+PPCL_Spot!T8+GT_NG!T8+GT_Spot!T8+Bawana_NG!T8+Bawana_RLNG!T8+Bawana_Spot!T8</f>
        <v>57.52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84</v>
      </c>
      <c r="C9" s="197">
        <f>PPCL_NG!P9+PPCL_Spot!P9+GT_NG!P9+GT_Spot!P9+Bawana_NG!P9+Bawana_RLNG!P9+Bawana_Spot!P9</f>
        <v>84</v>
      </c>
      <c r="D9" s="198">
        <f t="shared" si="0"/>
        <v>0</v>
      </c>
      <c r="E9" s="197">
        <f>PPCL_NG!J9+PPCL_Spot!J9+GT_NG!J9+GT_Spot!J9+Bawana_NG!J9+Bawana_RLNG!J9+Bawana_Spot!J9</f>
        <v>47.6</v>
      </c>
      <c r="F9" s="197">
        <f>PPCL_NG!Q9+PPCL_Spot!Q9+GT_NG!Q9+GT_Spot!Q9+Bawana_NG!Q9+Bawana_RLNG!Q9+Bawana_Spot!Q9</f>
        <v>47.6</v>
      </c>
      <c r="G9" s="198">
        <f t="shared" si="1"/>
        <v>0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57.52</v>
      </c>
      <c r="O9" s="197">
        <f>PPCL_NG!T9+PPCL_Spot!T9+GT_NG!T9+GT_Spot!T9+Bawana_NG!T9+Bawana_RLNG!T9+Bawana_Spot!T9</f>
        <v>57.52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84</v>
      </c>
      <c r="C10" s="197">
        <f>PPCL_NG!P10+PPCL_Spot!P10+GT_NG!P10+GT_Spot!P10+Bawana_NG!P10+Bawana_RLNG!P10+Bawana_Spot!P10</f>
        <v>84</v>
      </c>
      <c r="D10" s="198">
        <f t="shared" si="0"/>
        <v>0</v>
      </c>
      <c r="E10" s="197">
        <f>PPCL_NG!J10+PPCL_Spot!J10+GT_NG!J10+GT_Spot!J10+Bawana_NG!J10+Bawana_RLNG!J10+Bawana_Spot!J10</f>
        <v>47.6</v>
      </c>
      <c r="F10" s="197">
        <f>PPCL_NG!Q10+PPCL_Spot!Q10+GT_NG!Q10+GT_Spot!Q10+Bawana_NG!Q10+Bawana_RLNG!Q10+Bawana_Spot!Q10</f>
        <v>47.6</v>
      </c>
      <c r="G10" s="198">
        <f t="shared" si="1"/>
        <v>0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57.52</v>
      </c>
      <c r="O10" s="197">
        <f>PPCL_NG!T10+PPCL_Spot!T10+GT_NG!T10+GT_Spot!T10+Bawana_NG!T10+Bawana_RLNG!T10+Bawana_Spot!T10</f>
        <v>57.52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84</v>
      </c>
      <c r="D11" s="198">
        <f t="shared" si="0"/>
        <v>0</v>
      </c>
      <c r="E11" s="197">
        <f>PPCL_NG!J11+PPCL_Spot!J11+GT_NG!J11+GT_Spot!J11+Bawana_NG!J11+Bawana_RLNG!J11+Bawana_Spot!J11</f>
        <v>47.6</v>
      </c>
      <c r="F11" s="197">
        <f>PPCL_NG!Q11+PPCL_Spot!Q11+GT_NG!Q11+GT_Spot!Q11+Bawana_NG!Q11+Bawana_RLNG!Q11+Bawana_Spot!Q11</f>
        <v>47.6</v>
      </c>
      <c r="G11" s="198">
        <f t="shared" si="1"/>
        <v>0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57.52</v>
      </c>
      <c r="O11" s="197">
        <f>PPCL_NG!T11+PPCL_Spot!T11+GT_NG!T11+GT_Spot!T11+Bawana_NG!T11+Bawana_RLNG!T11+Bawana_Spot!T11</f>
        <v>57.52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84</v>
      </c>
      <c r="D12" s="198">
        <f t="shared" si="0"/>
        <v>0</v>
      </c>
      <c r="E12" s="197">
        <f>PPCL_NG!J12+PPCL_Spot!J12+GT_NG!J12+GT_Spot!J12+Bawana_NG!J12+Bawana_RLNG!J12+Bawana_Spot!J12</f>
        <v>47.6</v>
      </c>
      <c r="F12" s="197">
        <f>PPCL_NG!Q12+PPCL_Spot!Q12+GT_NG!Q12+GT_Spot!Q12+Bawana_NG!Q12+Bawana_RLNG!Q12+Bawana_Spot!Q12</f>
        <v>47.6</v>
      </c>
      <c r="G12" s="198">
        <f t="shared" si="1"/>
        <v>0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57.52</v>
      </c>
      <c r="O12" s="197">
        <f>PPCL_NG!T12+PPCL_Spot!T12+GT_NG!T12+GT_Spot!T12+Bawana_NG!T12+Bawana_RLNG!T12+Bawana_Spot!T12</f>
        <v>57.52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84</v>
      </c>
      <c r="D13" s="198">
        <f t="shared" si="0"/>
        <v>0</v>
      </c>
      <c r="E13" s="197">
        <f>PPCL_NG!J13+PPCL_Spot!J13+GT_NG!J13+GT_Spot!J13+Bawana_NG!J13+Bawana_RLNG!J13+Bawana_Spot!J13</f>
        <v>47.6</v>
      </c>
      <c r="F13" s="197">
        <f>PPCL_NG!Q13+PPCL_Spot!Q13+GT_NG!Q13+GT_Spot!Q13+Bawana_NG!Q13+Bawana_RLNG!Q13+Bawana_Spot!Q13</f>
        <v>47.6</v>
      </c>
      <c r="G13" s="198">
        <f t="shared" si="1"/>
        <v>0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57.52</v>
      </c>
      <c r="O13" s="197">
        <f>PPCL_NG!T13+PPCL_Spot!T13+GT_NG!T13+GT_Spot!T13+Bawana_NG!T13+Bawana_RLNG!T13+Bawana_Spot!T13</f>
        <v>57.52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84</v>
      </c>
      <c r="D14" s="198">
        <f t="shared" si="0"/>
        <v>0</v>
      </c>
      <c r="E14" s="197">
        <f>PPCL_NG!J14+PPCL_Spot!J14+GT_NG!J14+GT_Spot!J14+Bawana_NG!J14+Bawana_RLNG!J14+Bawana_Spot!J14</f>
        <v>47.6</v>
      </c>
      <c r="F14" s="197">
        <f>PPCL_NG!Q14+PPCL_Spot!Q14+GT_NG!Q14+GT_Spot!Q14+Bawana_NG!Q14+Bawana_RLNG!Q14+Bawana_Spot!Q14</f>
        <v>47.6</v>
      </c>
      <c r="G14" s="198">
        <f t="shared" si="1"/>
        <v>0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57.52</v>
      </c>
      <c r="O14" s="197">
        <f>PPCL_NG!T14+PPCL_Spot!T14+GT_NG!T14+GT_Spot!T14+Bawana_NG!T14+Bawana_RLNG!T14+Bawana_Spot!T14</f>
        <v>57.52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84</v>
      </c>
      <c r="D15" s="198">
        <f t="shared" si="0"/>
        <v>0</v>
      </c>
      <c r="E15" s="197">
        <f>PPCL_NG!J15+PPCL_Spot!J15+GT_NG!J15+GT_Spot!J15+Bawana_NG!J15+Bawana_RLNG!J15+Bawana_Spot!J15</f>
        <v>47.6</v>
      </c>
      <c r="F15" s="197">
        <f>PPCL_NG!Q15+PPCL_Spot!Q15+GT_NG!Q15+GT_Spot!Q15+Bawana_NG!Q15+Bawana_RLNG!Q15+Bawana_Spot!Q15</f>
        <v>47.6</v>
      </c>
      <c r="G15" s="198">
        <f t="shared" si="1"/>
        <v>0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57.52</v>
      </c>
      <c r="O15" s="197">
        <f>PPCL_NG!T15+PPCL_Spot!T15+GT_NG!T15+GT_Spot!T15+Bawana_NG!T15+Bawana_RLNG!T15+Bawana_Spot!T15</f>
        <v>57.52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84</v>
      </c>
      <c r="D16" s="198">
        <f t="shared" si="0"/>
        <v>0</v>
      </c>
      <c r="E16" s="197">
        <f>PPCL_NG!J16+PPCL_Spot!J16+GT_NG!J16+GT_Spot!J16+Bawana_NG!J16+Bawana_RLNG!J16+Bawana_Spot!J16</f>
        <v>47.6</v>
      </c>
      <c r="F16" s="197">
        <f>PPCL_NG!Q16+PPCL_Spot!Q16+GT_NG!Q16+GT_Spot!Q16+Bawana_NG!Q16+Bawana_RLNG!Q16+Bawana_Spot!Q16</f>
        <v>47.6</v>
      </c>
      <c r="G16" s="198">
        <f t="shared" si="1"/>
        <v>0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57.52</v>
      </c>
      <c r="O16" s="197">
        <f>PPCL_NG!T16+PPCL_Spot!T16+GT_NG!T16+GT_Spot!T16+Bawana_NG!T16+Bawana_RLNG!T16+Bawana_Spot!T16</f>
        <v>57.52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84</v>
      </c>
      <c r="D17" s="198">
        <f t="shared" si="0"/>
        <v>0</v>
      </c>
      <c r="E17" s="197">
        <f>PPCL_NG!J17+PPCL_Spot!J17+GT_NG!J17+GT_Spot!J17+Bawana_NG!J17+Bawana_RLNG!J17+Bawana_Spot!J17</f>
        <v>47.6</v>
      </c>
      <c r="F17" s="197">
        <f>PPCL_NG!Q17+PPCL_Spot!Q17+GT_NG!Q17+GT_Spot!Q17+Bawana_NG!Q17+Bawana_RLNG!Q17+Bawana_Spot!Q17</f>
        <v>47.6</v>
      </c>
      <c r="G17" s="198">
        <f t="shared" si="1"/>
        <v>0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57.52</v>
      </c>
      <c r="O17" s="197">
        <f>PPCL_NG!T17+PPCL_Spot!T17+GT_NG!T17+GT_Spot!T17+Bawana_NG!T17+Bawana_RLNG!T17+Bawana_Spot!T17</f>
        <v>57.52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84</v>
      </c>
      <c r="D18" s="198">
        <f t="shared" si="0"/>
        <v>0</v>
      </c>
      <c r="E18" s="197">
        <f>PPCL_NG!J18+PPCL_Spot!J18+GT_NG!J18+GT_Spot!J18+Bawana_NG!J18+Bawana_RLNG!J18+Bawana_Spot!J18</f>
        <v>47.6</v>
      </c>
      <c r="F18" s="197">
        <f>PPCL_NG!Q18+PPCL_Spot!Q18+GT_NG!Q18+GT_Spot!Q18+Bawana_NG!Q18+Bawana_RLNG!Q18+Bawana_Spot!Q18</f>
        <v>47.6</v>
      </c>
      <c r="G18" s="198">
        <f t="shared" si="1"/>
        <v>0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57.52</v>
      </c>
      <c r="O18" s="197">
        <f>PPCL_NG!T18+PPCL_Spot!T18+GT_NG!T18+GT_Spot!T18+Bawana_NG!T18+Bawana_RLNG!T18+Bawana_Spot!T18</f>
        <v>57.52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84</v>
      </c>
      <c r="D19" s="198">
        <f t="shared" si="0"/>
        <v>0</v>
      </c>
      <c r="E19" s="197">
        <f>PPCL_NG!J19+PPCL_Spot!J19+GT_NG!J19+GT_Spot!J19+Bawana_NG!J19+Bawana_RLNG!J19+Bawana_Spot!J19</f>
        <v>47.6</v>
      </c>
      <c r="F19" s="197">
        <f>PPCL_NG!Q19+PPCL_Spot!Q19+GT_NG!Q19+GT_Spot!Q19+Bawana_NG!Q19+Bawana_RLNG!Q19+Bawana_Spot!Q19</f>
        <v>47.6</v>
      </c>
      <c r="G19" s="198">
        <f t="shared" si="1"/>
        <v>0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57.52</v>
      </c>
      <c r="O19" s="197">
        <f>PPCL_NG!T19+PPCL_Spot!T19+GT_NG!T19+GT_Spot!T19+Bawana_NG!T19+Bawana_RLNG!T19+Bawana_Spot!T19</f>
        <v>57.52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84</v>
      </c>
      <c r="D20" s="198">
        <f t="shared" si="0"/>
        <v>0</v>
      </c>
      <c r="E20" s="197">
        <f>PPCL_NG!J20+PPCL_Spot!J20+GT_NG!J20+GT_Spot!J20+Bawana_NG!J20+Bawana_RLNG!J20+Bawana_Spot!J20</f>
        <v>47.6</v>
      </c>
      <c r="F20" s="197">
        <f>PPCL_NG!Q20+PPCL_Spot!Q20+GT_NG!Q20+GT_Spot!Q20+Bawana_NG!Q20+Bawana_RLNG!Q20+Bawana_Spot!Q20</f>
        <v>47.6</v>
      </c>
      <c r="G20" s="198">
        <f t="shared" si="1"/>
        <v>0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57.52</v>
      </c>
      <c r="O20" s="197">
        <f>PPCL_NG!T20+PPCL_Spot!T20+GT_NG!T20+GT_Spot!T20+Bawana_NG!T20+Bawana_RLNG!T20+Bawana_Spot!T20</f>
        <v>57.52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84</v>
      </c>
      <c r="D21" s="198">
        <f t="shared" si="0"/>
        <v>0</v>
      </c>
      <c r="E21" s="197">
        <f>PPCL_NG!J21+PPCL_Spot!J21+GT_NG!J21+GT_Spot!J21+Bawana_NG!J21+Bawana_RLNG!J21+Bawana_Spot!J21</f>
        <v>47.6</v>
      </c>
      <c r="F21" s="197">
        <f>PPCL_NG!Q21+PPCL_Spot!Q21+GT_NG!Q21+GT_Spot!Q21+Bawana_NG!Q21+Bawana_RLNG!Q21+Bawana_Spot!Q21</f>
        <v>47.6</v>
      </c>
      <c r="G21" s="198">
        <f t="shared" si="1"/>
        <v>0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57.52</v>
      </c>
      <c r="O21" s="197">
        <f>PPCL_NG!T21+PPCL_Spot!T21+GT_NG!T21+GT_Spot!T21+Bawana_NG!T21+Bawana_RLNG!T21+Bawana_Spot!T21</f>
        <v>57.52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84</v>
      </c>
      <c r="D22" s="198">
        <f t="shared" si="0"/>
        <v>0</v>
      </c>
      <c r="E22" s="197">
        <f>PPCL_NG!J22+PPCL_Spot!J22+GT_NG!J22+GT_Spot!J22+Bawana_NG!J22+Bawana_RLNG!J22+Bawana_Spot!J22</f>
        <v>47.6</v>
      </c>
      <c r="F22" s="197">
        <f>PPCL_NG!Q22+PPCL_Spot!Q22+GT_NG!Q22+GT_Spot!Q22+Bawana_NG!Q22+Bawana_RLNG!Q22+Bawana_Spot!Q22</f>
        <v>47.6</v>
      </c>
      <c r="G22" s="198">
        <f t="shared" si="1"/>
        <v>0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57.52</v>
      </c>
      <c r="O22" s="197">
        <f>PPCL_NG!T22+PPCL_Spot!T22+GT_NG!T22+GT_Spot!T22+Bawana_NG!T22+Bawana_RLNG!T22+Bawana_Spot!T22</f>
        <v>57.52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84</v>
      </c>
      <c r="D23" s="198">
        <f t="shared" si="0"/>
        <v>0</v>
      </c>
      <c r="E23" s="197">
        <f>PPCL_NG!J23+PPCL_Spot!J23+GT_NG!J23+GT_Spot!J23+Bawana_NG!J23+Bawana_RLNG!J23+Bawana_Spot!J23</f>
        <v>47.6</v>
      </c>
      <c r="F23" s="197">
        <f>PPCL_NG!Q23+PPCL_Spot!Q23+GT_NG!Q23+GT_Spot!Q23+Bawana_NG!Q23+Bawana_RLNG!Q23+Bawana_Spot!Q23</f>
        <v>47.6</v>
      </c>
      <c r="G23" s="198">
        <f t="shared" si="1"/>
        <v>0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57.52</v>
      </c>
      <c r="O23" s="197">
        <f>PPCL_NG!T23+PPCL_Spot!T23+GT_NG!T23+GT_Spot!T23+Bawana_NG!T23+Bawana_RLNG!T23+Bawana_Spot!T23</f>
        <v>57.52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84</v>
      </c>
      <c r="D24" s="198">
        <f t="shared" si="0"/>
        <v>0</v>
      </c>
      <c r="E24" s="197">
        <f>PPCL_NG!J24+PPCL_Spot!J24+GT_NG!J24+GT_Spot!J24+Bawana_NG!J24+Bawana_RLNG!J24+Bawana_Spot!J24</f>
        <v>47.6</v>
      </c>
      <c r="F24" s="197">
        <f>PPCL_NG!Q24+PPCL_Spot!Q24+GT_NG!Q24+GT_Spot!Q24+Bawana_NG!Q24+Bawana_RLNG!Q24+Bawana_Spot!Q24</f>
        <v>47.6</v>
      </c>
      <c r="G24" s="198">
        <f t="shared" si="1"/>
        <v>0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23</v>
      </c>
      <c r="M24" s="198">
        <f t="shared" si="3"/>
        <v>0</v>
      </c>
      <c r="N24" s="197">
        <f>PPCL_NG!M24+PPCL_Spot!M24+GT_NG!M24+GT_Spot!M24+Bawana_NG!M24+Bawana_RLNG!M24+Bawana_Spot!M24</f>
        <v>57.52</v>
      </c>
      <c r="O24" s="197">
        <f>PPCL_NG!T24+PPCL_Spot!T24+GT_NG!T24+GT_Spot!T24+Bawana_NG!T24+Bawana_RLNG!T24+Bawana_Spot!T24</f>
        <v>57.52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84</v>
      </c>
      <c r="C25" s="197">
        <f>PPCL_NG!P25+PPCL_Spot!P25+GT_NG!P25+GT_Spot!P25+Bawana_NG!P25+Bawana_RLNG!P25+Bawana_Spot!P25</f>
        <v>84</v>
      </c>
      <c r="D25" s="198">
        <f t="shared" si="0"/>
        <v>0</v>
      </c>
      <c r="E25" s="197">
        <f>PPCL_NG!J25+PPCL_Spot!J25+GT_NG!J25+GT_Spot!J25+Bawana_NG!J25+Bawana_RLNG!J25+Bawana_Spot!J25</f>
        <v>47.6</v>
      </c>
      <c r="F25" s="197">
        <f>PPCL_NG!Q25+PPCL_Spot!Q25+GT_NG!Q25+GT_Spot!Q25+Bawana_NG!Q25+Bawana_RLNG!Q25+Bawana_Spot!Q25</f>
        <v>47.6</v>
      </c>
      <c r="G25" s="198">
        <f t="shared" si="1"/>
        <v>0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23</v>
      </c>
      <c r="M25" s="198">
        <f t="shared" si="3"/>
        <v>0</v>
      </c>
      <c r="N25" s="197">
        <f>PPCL_NG!M25+PPCL_Spot!M25+GT_NG!M25+GT_Spot!M25+Bawana_NG!M25+Bawana_RLNG!M25+Bawana_Spot!M25</f>
        <v>57.52</v>
      </c>
      <c r="O25" s="197">
        <f>PPCL_NG!T25+PPCL_Spot!T25+GT_NG!T25+GT_Spot!T25+Bawana_NG!T25+Bawana_RLNG!T25+Bawana_Spot!T25</f>
        <v>57.52</v>
      </c>
      <c r="P25" s="198">
        <f t="shared" si="4"/>
        <v>0</v>
      </c>
      <c r="Q25" s="198">
        <f t="shared" si="5"/>
        <v>0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84</v>
      </c>
      <c r="D26" s="198">
        <f t="shared" si="0"/>
        <v>0</v>
      </c>
      <c r="E26" s="197">
        <f>PPCL_NG!J26+PPCL_Spot!J26+GT_NG!J26+GT_Spot!J26+Bawana_NG!J26+Bawana_RLNG!J26+Bawana_Spot!J26</f>
        <v>47.6</v>
      </c>
      <c r="F26" s="197">
        <f>PPCL_NG!Q26+PPCL_Spot!Q26+GT_NG!Q26+GT_Spot!Q26+Bawana_NG!Q26+Bawana_RLNG!Q26+Bawana_Spot!Q26</f>
        <v>47.6</v>
      </c>
      <c r="G26" s="198">
        <f t="shared" si="1"/>
        <v>0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23</v>
      </c>
      <c r="M26" s="198">
        <f t="shared" si="3"/>
        <v>0</v>
      </c>
      <c r="N26" s="197">
        <f>PPCL_NG!M26+PPCL_Spot!M26+GT_NG!M26+GT_Spot!M26+Bawana_NG!M26+Bawana_RLNG!M26+Bawana_Spot!M26</f>
        <v>57.52</v>
      </c>
      <c r="O26" s="197">
        <f>PPCL_NG!T26+PPCL_Spot!T26+GT_NG!T26+GT_Spot!T26+Bawana_NG!T26+Bawana_RLNG!T26+Bawana_Spot!T26</f>
        <v>57.52</v>
      </c>
      <c r="P26" s="198">
        <f t="shared" si="4"/>
        <v>0</v>
      </c>
      <c r="Q26" s="198">
        <f t="shared" si="5"/>
        <v>0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83.996050404363373</v>
      </c>
      <c r="D27" s="198">
        <f t="shared" si="0"/>
        <v>3.9495956366266682E-3</v>
      </c>
      <c r="E27" s="197">
        <f>PPCL_NG!J27+PPCL_Spot!J27+GT_NG!J27+GT_Spot!J27+Bawana_NG!J27+Bawana_RLNG!J27+Bawana_Spot!J27</f>
        <v>45.59</v>
      </c>
      <c r="F27" s="197">
        <f>PPCL_NG!Q27+PPCL_Spot!Q27+GT_NG!Q27+GT_Spot!Q27+Bawana_NG!Q27+Bawana_RLNG!Q27+Bawana_Spot!Q27</f>
        <v>45.587856403987217</v>
      </c>
      <c r="G27" s="198">
        <f t="shared" si="1"/>
        <v>2.1435960127860199E-3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4.9997649050216291</v>
      </c>
      <c r="J27" s="198">
        <f t="shared" si="2"/>
        <v>2.3509497837093107E-4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22.998918563099494</v>
      </c>
      <c r="M27" s="198">
        <f t="shared" si="3"/>
        <v>1.0814369005061053E-3</v>
      </c>
      <c r="N27" s="197">
        <f>PPCL_NG!M27+PPCL_Spot!M27+GT_NG!M27+GT_Spot!M27+Bawana_NG!M27+Bawana_RLNG!M27+Bawana_Spot!M27</f>
        <v>55.09</v>
      </c>
      <c r="O27" s="197">
        <f>PPCL_NG!T27+PPCL_Spot!T27+GT_NG!T27+GT_Spot!T27+Bawana_NG!T27+Bawana_RLNG!T27+Bawana_Spot!T27</f>
        <v>55.08740972352831</v>
      </c>
      <c r="P27" s="198">
        <f t="shared" si="4"/>
        <v>2.590276471693187E-3</v>
      </c>
      <c r="Q27" s="198">
        <f t="shared" si="5"/>
        <v>9.9999999999829114E-3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83.996050404363373</v>
      </c>
      <c r="D28" s="198">
        <f t="shared" si="0"/>
        <v>3.9495956366266682E-3</v>
      </c>
      <c r="E28" s="197">
        <f>PPCL_NG!J28+PPCL_Spot!J28+GT_NG!J28+GT_Spot!J28+Bawana_NG!J28+Bawana_RLNG!J28+Bawana_Spot!J28</f>
        <v>45.59</v>
      </c>
      <c r="F28" s="197">
        <f>PPCL_NG!Q28+PPCL_Spot!Q28+GT_NG!Q28+GT_Spot!Q28+Bawana_NG!Q28+Bawana_RLNG!Q28+Bawana_Spot!Q28</f>
        <v>45.587856403987217</v>
      </c>
      <c r="G28" s="198">
        <f t="shared" si="1"/>
        <v>2.1435960127860199E-3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4.9997649050216291</v>
      </c>
      <c r="J28" s="198">
        <f t="shared" si="2"/>
        <v>2.3509497837093107E-4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22.998918563099494</v>
      </c>
      <c r="M28" s="198">
        <f t="shared" si="3"/>
        <v>1.0814369005061053E-3</v>
      </c>
      <c r="N28" s="197">
        <f>PPCL_NG!M28+PPCL_Spot!M28+GT_NG!M28+GT_Spot!M28+Bawana_NG!M28+Bawana_RLNG!M28+Bawana_Spot!M28</f>
        <v>55.09</v>
      </c>
      <c r="O28" s="197">
        <f>PPCL_NG!T28+PPCL_Spot!T28+GT_NG!T28+GT_Spot!T28+Bawana_NG!T28+Bawana_RLNG!T28+Bawana_Spot!T28</f>
        <v>55.08740972352831</v>
      </c>
      <c r="P28" s="198">
        <f t="shared" si="4"/>
        <v>2.590276471693187E-3</v>
      </c>
      <c r="Q28" s="198">
        <f t="shared" si="5"/>
        <v>9.9999999999829114E-3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83.996050404363373</v>
      </c>
      <c r="D29" s="198">
        <f t="shared" si="0"/>
        <v>3.9495956366266682E-3</v>
      </c>
      <c r="E29" s="197">
        <f>PPCL_NG!J29+PPCL_Spot!J29+GT_NG!J29+GT_Spot!J29+Bawana_NG!J29+Bawana_RLNG!J29+Bawana_Spot!J29</f>
        <v>45.59</v>
      </c>
      <c r="F29" s="197">
        <f>PPCL_NG!Q29+PPCL_Spot!Q29+GT_NG!Q29+GT_Spot!Q29+Bawana_NG!Q29+Bawana_RLNG!Q29+Bawana_Spot!Q29</f>
        <v>45.587856403987217</v>
      </c>
      <c r="G29" s="198">
        <f t="shared" si="1"/>
        <v>2.1435960127860199E-3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4.9997649050216291</v>
      </c>
      <c r="J29" s="198">
        <f t="shared" si="2"/>
        <v>2.3509497837093107E-4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22.998918563099494</v>
      </c>
      <c r="M29" s="198">
        <f t="shared" si="3"/>
        <v>1.0814369005061053E-3</v>
      </c>
      <c r="N29" s="197">
        <f>PPCL_NG!M29+PPCL_Spot!M29+GT_NG!M29+GT_Spot!M29+Bawana_NG!M29+Bawana_RLNG!M29+Bawana_Spot!M29</f>
        <v>55.09</v>
      </c>
      <c r="O29" s="197">
        <f>PPCL_NG!T29+PPCL_Spot!T29+GT_NG!T29+GT_Spot!T29+Bawana_NG!T29+Bawana_RLNG!T29+Bawana_Spot!T29</f>
        <v>55.08740972352831</v>
      </c>
      <c r="P29" s="198">
        <f t="shared" si="4"/>
        <v>2.590276471693187E-3</v>
      </c>
      <c r="Q29" s="198">
        <f t="shared" si="5"/>
        <v>9.9999999999829114E-3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84</v>
      </c>
      <c r="D30" s="198">
        <f t="shared" si="0"/>
        <v>0</v>
      </c>
      <c r="E30" s="197">
        <f>PPCL_NG!J30+PPCL_Spot!J30+GT_NG!J30+GT_Spot!J30+Bawana_NG!J30+Bawana_RLNG!J30+Bawana_Spot!J30</f>
        <v>45</v>
      </c>
      <c r="F30" s="197">
        <f>PPCL_NG!Q30+PPCL_Spot!Q30+GT_NG!Q30+GT_Spot!Q30+Bawana_NG!Q30+Bawana_RLNG!Q30+Bawana_Spot!Q30</f>
        <v>45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69.61</v>
      </c>
      <c r="O30" s="197">
        <f>PPCL_NG!T30+PPCL_Spot!T30+GT_NG!T30+GT_Spot!T30+Bawana_NG!T30+Bawana_RLNG!T30+Bawana_Spot!T30</f>
        <v>69.61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84</v>
      </c>
      <c r="D31" s="198">
        <f t="shared" si="0"/>
        <v>0</v>
      </c>
      <c r="E31" s="197">
        <f>PPCL_NG!J31+PPCL_Spot!J31+GT_NG!J31+GT_Spot!J31+Bawana_NG!J31+Bawana_RLNG!J31+Bawana_Spot!J31</f>
        <v>45</v>
      </c>
      <c r="F31" s="197">
        <f>PPCL_NG!Q31+PPCL_Spot!Q31+GT_NG!Q31+GT_Spot!Q31+Bawana_NG!Q31+Bawana_RLNG!Q31+Bawana_Spot!Q31</f>
        <v>45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23</v>
      </c>
      <c r="M31" s="198">
        <f t="shared" si="3"/>
        <v>0</v>
      </c>
      <c r="N31" s="197">
        <f>PPCL_NG!M31+PPCL_Spot!M31+GT_NG!M31+GT_Spot!M31+Bawana_NG!M31+Bawana_RLNG!M31+Bawana_Spot!M31</f>
        <v>69.61</v>
      </c>
      <c r="O31" s="197">
        <f>PPCL_NG!T31+PPCL_Spot!T31+GT_NG!T31+GT_Spot!T31+Bawana_NG!T31+Bawana_RLNG!T31+Bawana_Spot!T31</f>
        <v>69.61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84</v>
      </c>
      <c r="D32" s="198">
        <f t="shared" si="0"/>
        <v>0</v>
      </c>
      <c r="E32" s="197">
        <f>PPCL_NG!J32+PPCL_Spot!J32+GT_NG!J32+GT_Spot!J32+Bawana_NG!J32+Bawana_RLNG!J32+Bawana_Spot!J32</f>
        <v>45</v>
      </c>
      <c r="F32" s="197">
        <f>PPCL_NG!Q32+PPCL_Spot!Q32+GT_NG!Q32+GT_Spot!Q32+Bawana_NG!Q32+Bawana_RLNG!Q32+Bawana_Spot!Q32</f>
        <v>45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23</v>
      </c>
      <c r="M32" s="198">
        <f t="shared" si="3"/>
        <v>0</v>
      </c>
      <c r="N32" s="197">
        <f>PPCL_NG!M32+PPCL_Spot!M32+GT_NG!M32+GT_Spot!M32+Bawana_NG!M32+Bawana_RLNG!M32+Bawana_Spot!M32</f>
        <v>69.61</v>
      </c>
      <c r="O32" s="197">
        <f>PPCL_NG!T32+PPCL_Spot!T32+GT_NG!T32+GT_Spot!T32+Bawana_NG!T32+Bawana_RLNG!T32+Bawana_Spot!T32</f>
        <v>69.61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84</v>
      </c>
      <c r="D33" s="198">
        <f t="shared" si="0"/>
        <v>0</v>
      </c>
      <c r="E33" s="197">
        <f>PPCL_NG!J33+PPCL_Spot!J33+GT_NG!J33+GT_Spot!J33+Bawana_NG!J33+Bawana_RLNG!J33+Bawana_Spot!J33</f>
        <v>45</v>
      </c>
      <c r="F33" s="197">
        <f>PPCL_NG!Q33+PPCL_Spot!Q33+GT_NG!Q33+GT_Spot!Q33+Bawana_NG!Q33+Bawana_RLNG!Q33+Bawana_Spot!Q33</f>
        <v>45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23</v>
      </c>
      <c r="M33" s="198">
        <f t="shared" si="3"/>
        <v>0</v>
      </c>
      <c r="N33" s="197">
        <f>PPCL_NG!M33+PPCL_Spot!M33+GT_NG!M33+GT_Spot!M33+Bawana_NG!M33+Bawana_RLNG!M33+Bawana_Spot!M33</f>
        <v>69.61</v>
      </c>
      <c r="O33" s="197">
        <f>PPCL_NG!T33+PPCL_Spot!T33+GT_NG!T33+GT_Spot!T33+Bawana_NG!T33+Bawana_RLNG!T33+Bawana_Spot!T33</f>
        <v>69.61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84</v>
      </c>
      <c r="D34" s="198">
        <f t="shared" si="0"/>
        <v>0</v>
      </c>
      <c r="E34" s="197">
        <f>PPCL_NG!J34+PPCL_Spot!J34+GT_NG!J34+GT_Spot!J34+Bawana_NG!J34+Bawana_RLNG!J34+Bawana_Spot!J34</f>
        <v>45</v>
      </c>
      <c r="F34" s="197">
        <f>PPCL_NG!Q34+PPCL_Spot!Q34+GT_NG!Q34+GT_Spot!Q34+Bawana_NG!Q34+Bawana_RLNG!Q34+Bawana_Spot!Q34</f>
        <v>45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23</v>
      </c>
      <c r="M34" s="198">
        <f t="shared" si="3"/>
        <v>0</v>
      </c>
      <c r="N34" s="197">
        <f>PPCL_NG!M34+PPCL_Spot!M34+GT_NG!M34+GT_Spot!M34+Bawana_NG!M34+Bawana_RLNG!M34+Bawana_Spot!M34</f>
        <v>69.61</v>
      </c>
      <c r="O34" s="197">
        <f>PPCL_NG!T34+PPCL_Spot!T34+GT_NG!T34+GT_Spot!T34+Bawana_NG!T34+Bawana_RLNG!T34+Bawana_Spot!T34</f>
        <v>69.61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84</v>
      </c>
      <c r="D35" s="198">
        <f t="shared" si="0"/>
        <v>0</v>
      </c>
      <c r="E35" s="197">
        <f>PPCL_NG!J35+PPCL_Spot!J35+GT_NG!J35+GT_Spot!J35+Bawana_NG!J35+Bawana_RLNG!J35+Bawana_Spot!J35</f>
        <v>45</v>
      </c>
      <c r="F35" s="197">
        <f>PPCL_NG!Q35+PPCL_Spot!Q35+GT_NG!Q35+GT_Spot!Q35+Bawana_NG!Q35+Bawana_RLNG!Q35+Bawana_Spot!Q35</f>
        <v>45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23</v>
      </c>
      <c r="M35" s="198">
        <f t="shared" si="3"/>
        <v>0</v>
      </c>
      <c r="N35" s="197">
        <f>PPCL_NG!M35+PPCL_Spot!M35+GT_NG!M35+GT_Spot!M35+Bawana_NG!M35+Bawana_RLNG!M35+Bawana_Spot!M35</f>
        <v>69.61</v>
      </c>
      <c r="O35" s="197">
        <f>PPCL_NG!T35+PPCL_Spot!T35+GT_NG!T35+GT_Spot!T35+Bawana_NG!T35+Bawana_RLNG!T35+Bawana_Spot!T35</f>
        <v>69.61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83.996050404363373</v>
      </c>
      <c r="D36" s="198">
        <f t="shared" si="0"/>
        <v>3.9495956366266682E-3</v>
      </c>
      <c r="E36" s="197">
        <f>PPCL_NG!J36+PPCL_Spot!J36+GT_NG!J36+GT_Spot!J36+Bawana_NG!J36+Bawana_RLNG!J36+Bawana_Spot!J36</f>
        <v>45.59</v>
      </c>
      <c r="F36" s="197">
        <f>PPCL_NG!Q36+PPCL_Spot!Q36+GT_NG!Q36+GT_Spot!Q36+Bawana_NG!Q36+Bawana_RLNG!Q36+Bawana_Spot!Q36</f>
        <v>45.587856403987217</v>
      </c>
      <c r="G36" s="198">
        <f t="shared" si="1"/>
        <v>2.1435960127860199E-3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4.9997649050216291</v>
      </c>
      <c r="J36" s="198">
        <f t="shared" si="2"/>
        <v>2.3509497837093107E-4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22.998918563099494</v>
      </c>
      <c r="M36" s="198">
        <f t="shared" si="3"/>
        <v>1.0814369005061053E-3</v>
      </c>
      <c r="N36" s="197">
        <f>PPCL_NG!M36+PPCL_Spot!M36+GT_NG!M36+GT_Spot!M36+Bawana_NG!M36+Bawana_RLNG!M36+Bawana_Spot!M36</f>
        <v>55.09</v>
      </c>
      <c r="O36" s="197">
        <f>PPCL_NG!T36+PPCL_Spot!T36+GT_NG!T36+GT_Spot!T36+Bawana_NG!T36+Bawana_RLNG!T36+Bawana_Spot!T36</f>
        <v>55.08740972352831</v>
      </c>
      <c r="P36" s="198">
        <f t="shared" si="4"/>
        <v>2.590276471693187E-3</v>
      </c>
      <c r="Q36" s="198">
        <f t="shared" si="5"/>
        <v>9.9999999999829114E-3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83.996050404363373</v>
      </c>
      <c r="D37" s="198">
        <f t="shared" si="0"/>
        <v>3.9495956366266682E-3</v>
      </c>
      <c r="E37" s="197">
        <f>PPCL_NG!J37+PPCL_Spot!J37+GT_NG!J37+GT_Spot!J37+Bawana_NG!J37+Bawana_RLNG!J37+Bawana_Spot!J37</f>
        <v>45.59</v>
      </c>
      <c r="F37" s="197">
        <f>PPCL_NG!Q37+PPCL_Spot!Q37+GT_NG!Q37+GT_Spot!Q37+Bawana_NG!Q37+Bawana_RLNG!Q37+Bawana_Spot!Q37</f>
        <v>45.587856403987217</v>
      </c>
      <c r="G37" s="198">
        <f t="shared" si="1"/>
        <v>2.1435960127860199E-3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4.9997649050216291</v>
      </c>
      <c r="J37" s="198">
        <f t="shared" si="2"/>
        <v>2.3509497837093107E-4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22.998918563099494</v>
      </c>
      <c r="M37" s="198">
        <f t="shared" si="3"/>
        <v>1.0814369005061053E-3</v>
      </c>
      <c r="N37" s="197">
        <f>PPCL_NG!M37+PPCL_Spot!M37+GT_NG!M37+GT_Spot!M37+Bawana_NG!M37+Bawana_RLNG!M37+Bawana_Spot!M37</f>
        <v>55.09</v>
      </c>
      <c r="O37" s="197">
        <f>PPCL_NG!T37+PPCL_Spot!T37+GT_NG!T37+GT_Spot!T37+Bawana_NG!T37+Bawana_RLNG!T37+Bawana_Spot!T37</f>
        <v>55.08740972352831</v>
      </c>
      <c r="P37" s="198">
        <f t="shared" si="4"/>
        <v>2.590276471693187E-3</v>
      </c>
      <c r="Q37" s="198">
        <f t="shared" si="5"/>
        <v>9.9999999999829114E-3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83.996050404363373</v>
      </c>
      <c r="D38" s="198">
        <f t="shared" si="0"/>
        <v>3.9495956366266682E-3</v>
      </c>
      <c r="E38" s="197">
        <f>PPCL_NG!J38+PPCL_Spot!J38+GT_NG!J38+GT_Spot!J38+Bawana_NG!J38+Bawana_RLNG!J38+Bawana_Spot!J38</f>
        <v>45.59</v>
      </c>
      <c r="F38" s="197">
        <f>PPCL_NG!Q38+PPCL_Spot!Q38+GT_NG!Q38+GT_Spot!Q38+Bawana_NG!Q38+Bawana_RLNG!Q38+Bawana_Spot!Q38</f>
        <v>45.587856403987217</v>
      </c>
      <c r="G38" s="198">
        <f t="shared" si="1"/>
        <v>2.1435960127860199E-3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4.9997649050216291</v>
      </c>
      <c r="J38" s="198">
        <f t="shared" si="2"/>
        <v>2.3509497837093107E-4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22.998918563099494</v>
      </c>
      <c r="M38" s="198">
        <f t="shared" si="3"/>
        <v>1.0814369005061053E-3</v>
      </c>
      <c r="N38" s="197">
        <f>PPCL_NG!M38+PPCL_Spot!M38+GT_NG!M38+GT_Spot!M38+Bawana_NG!M38+Bawana_RLNG!M38+Bawana_Spot!M38</f>
        <v>55.09</v>
      </c>
      <c r="O38" s="197">
        <f>PPCL_NG!T38+PPCL_Spot!T38+GT_NG!T38+GT_Spot!T38+Bawana_NG!T38+Bawana_RLNG!T38+Bawana_Spot!T38</f>
        <v>55.08740972352831</v>
      </c>
      <c r="P38" s="198">
        <f t="shared" si="4"/>
        <v>2.590276471693187E-3</v>
      </c>
      <c r="Q38" s="198">
        <f t="shared" si="5"/>
        <v>9.9999999999829114E-3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83.996050404363373</v>
      </c>
      <c r="D39" s="198">
        <f t="shared" si="0"/>
        <v>3.9495956366266682E-3</v>
      </c>
      <c r="E39" s="197">
        <f>PPCL_NG!J39+PPCL_Spot!J39+GT_NG!J39+GT_Spot!J39+Bawana_NG!J39+Bawana_RLNG!J39+Bawana_Spot!J39</f>
        <v>45.59</v>
      </c>
      <c r="F39" s="197">
        <f>PPCL_NG!Q39+PPCL_Spot!Q39+GT_NG!Q39+GT_Spot!Q39+Bawana_NG!Q39+Bawana_RLNG!Q39+Bawana_Spot!Q39</f>
        <v>45.587856403987217</v>
      </c>
      <c r="G39" s="198">
        <f t="shared" si="1"/>
        <v>2.1435960127860199E-3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4.9997649050216291</v>
      </c>
      <c r="J39" s="198">
        <f t="shared" si="2"/>
        <v>2.3509497837093107E-4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22.998918563099494</v>
      </c>
      <c r="M39" s="198">
        <f t="shared" si="3"/>
        <v>1.0814369005061053E-3</v>
      </c>
      <c r="N39" s="197">
        <f>PPCL_NG!M39+PPCL_Spot!M39+GT_NG!M39+GT_Spot!M39+Bawana_NG!M39+Bawana_RLNG!M39+Bawana_Spot!M39</f>
        <v>55.09</v>
      </c>
      <c r="O39" s="197">
        <f>PPCL_NG!T39+PPCL_Spot!T39+GT_NG!T39+GT_Spot!T39+Bawana_NG!T39+Bawana_RLNG!T39+Bawana_Spot!T39</f>
        <v>55.08740972352831</v>
      </c>
      <c r="P39" s="198">
        <f t="shared" si="4"/>
        <v>2.590276471693187E-3</v>
      </c>
      <c r="Q39" s="198">
        <f t="shared" si="5"/>
        <v>9.9999999999829114E-3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83.996050404363373</v>
      </c>
      <c r="D40" s="198">
        <f t="shared" si="0"/>
        <v>3.9495956366266682E-3</v>
      </c>
      <c r="E40" s="197">
        <f>PPCL_NG!J40+PPCL_Spot!J40+GT_NG!J40+GT_Spot!J40+Bawana_NG!J40+Bawana_RLNG!J40+Bawana_Spot!J40</f>
        <v>45.59</v>
      </c>
      <c r="F40" s="197">
        <f>PPCL_NG!Q40+PPCL_Spot!Q40+GT_NG!Q40+GT_Spot!Q40+Bawana_NG!Q40+Bawana_RLNG!Q40+Bawana_Spot!Q40</f>
        <v>45.587856403987217</v>
      </c>
      <c r="G40" s="198">
        <f t="shared" si="1"/>
        <v>2.1435960127860199E-3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4.9997649050216291</v>
      </c>
      <c r="J40" s="198">
        <f t="shared" si="2"/>
        <v>2.3509497837093107E-4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22.998918563099494</v>
      </c>
      <c r="M40" s="198">
        <f t="shared" si="3"/>
        <v>1.0814369005061053E-3</v>
      </c>
      <c r="N40" s="197">
        <f>PPCL_NG!M40+PPCL_Spot!M40+GT_NG!M40+GT_Spot!M40+Bawana_NG!M40+Bawana_RLNG!M40+Bawana_Spot!M40</f>
        <v>55.09</v>
      </c>
      <c r="O40" s="197">
        <f>PPCL_NG!T40+PPCL_Spot!T40+GT_NG!T40+GT_Spot!T40+Bawana_NG!T40+Bawana_RLNG!T40+Bawana_Spot!T40</f>
        <v>55.08740972352831</v>
      </c>
      <c r="P40" s="198">
        <f t="shared" si="4"/>
        <v>2.590276471693187E-3</v>
      </c>
      <c r="Q40" s="198">
        <f t="shared" si="5"/>
        <v>9.9999999999829114E-3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84</v>
      </c>
      <c r="D41" s="198">
        <f t="shared" si="0"/>
        <v>0</v>
      </c>
      <c r="E41" s="197">
        <f>PPCL_NG!J41+PPCL_Spot!J41+GT_NG!J41+GT_Spot!J41+Bawana_NG!J41+Bawana_RLNG!J41+Bawana_Spot!J41</f>
        <v>45</v>
      </c>
      <c r="F41" s="197">
        <f>PPCL_NG!Q41+PPCL_Spot!Q41+GT_NG!Q41+GT_Spot!Q41+Bawana_NG!Q41+Bawana_RLNG!Q41+Bawana_Spot!Q41</f>
        <v>45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69.61</v>
      </c>
      <c r="O41" s="197">
        <f>PPCL_NG!T41+PPCL_Spot!T41+GT_NG!T41+GT_Spot!T41+Bawana_NG!T41+Bawana_RLNG!T41+Bawana_Spot!T41</f>
        <v>69.61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84</v>
      </c>
      <c r="D42" s="198">
        <f t="shared" si="0"/>
        <v>0</v>
      </c>
      <c r="E42" s="197">
        <f>PPCL_NG!J42+PPCL_Spot!J42+GT_NG!J42+GT_Spot!J42+Bawana_NG!J42+Bawana_RLNG!J42+Bawana_Spot!J42</f>
        <v>45</v>
      </c>
      <c r="F42" s="197">
        <f>PPCL_NG!Q42+PPCL_Spot!Q42+GT_NG!Q42+GT_Spot!Q42+Bawana_NG!Q42+Bawana_RLNG!Q42+Bawana_Spot!Q42</f>
        <v>45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69.61</v>
      </c>
      <c r="O42" s="197">
        <f>PPCL_NG!T42+PPCL_Spot!T42+GT_NG!T42+GT_Spot!T42+Bawana_NG!T42+Bawana_RLNG!T42+Bawana_Spot!T42</f>
        <v>69.61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83.996293190944797</v>
      </c>
      <c r="D43" s="198">
        <f t="shared" si="0"/>
        <v>3.7068090552025978E-3</v>
      </c>
      <c r="E43" s="197">
        <f>PPCL_NG!J43+PPCL_Spot!J43+GT_NG!J43+GT_Spot!J43+Bawana_NG!J43+Bawana_RLNG!J43+Bawana_Spot!J43</f>
        <v>45</v>
      </c>
      <c r="F43" s="197">
        <f>PPCL_NG!Q43+PPCL_Spot!Q43+GT_NG!Q43+GT_Spot!Q43+Bawana_NG!Q43+Bawana_RLNG!Q43+Bawana_Spot!Q43</f>
        <v>44.998014209434714</v>
      </c>
      <c r="G43" s="198">
        <f t="shared" si="1"/>
        <v>1.9857905652855834E-3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4.9997793566038569</v>
      </c>
      <c r="J43" s="198">
        <f t="shared" si="2"/>
        <v>2.2064339614313866E-4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22.998985040377743</v>
      </c>
      <c r="M43" s="198">
        <f t="shared" si="3"/>
        <v>1.0149596222568391E-3</v>
      </c>
      <c r="N43" s="197">
        <f>PPCL_NG!M43+PPCL_Spot!M43+GT_NG!M43+GT_Spot!M43+Bawana_NG!M43+Bawana_RLNG!M43+Bawana_Spot!M43</f>
        <v>69.61</v>
      </c>
      <c r="O43" s="197">
        <f>PPCL_NG!T43+PPCL_Spot!T43+GT_NG!T43+GT_Spot!T43+Bawana_NG!T43+Bawana_RLNG!T43+Bawana_Spot!T43</f>
        <v>69.606928202638898</v>
      </c>
      <c r="P43" s="198">
        <f t="shared" si="4"/>
        <v>3.0717973611018579E-3</v>
      </c>
      <c r="Q43" s="198">
        <f t="shared" si="5"/>
        <v>9.9999999999900169E-3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83.996293190944797</v>
      </c>
      <c r="D44" s="198">
        <f t="shared" si="0"/>
        <v>3.7068090552025978E-3</v>
      </c>
      <c r="E44" s="197">
        <f>PPCL_NG!J44+PPCL_Spot!J44+GT_NG!J44+GT_Spot!J44+Bawana_NG!J44+Bawana_RLNG!J44+Bawana_Spot!J44</f>
        <v>45</v>
      </c>
      <c r="F44" s="197">
        <f>PPCL_NG!Q44+PPCL_Spot!Q44+GT_NG!Q44+GT_Spot!Q44+Bawana_NG!Q44+Bawana_RLNG!Q44+Bawana_Spot!Q44</f>
        <v>44.998014209434714</v>
      </c>
      <c r="G44" s="198">
        <f t="shared" si="1"/>
        <v>1.9857905652855834E-3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4.9997793566038569</v>
      </c>
      <c r="J44" s="198">
        <f t="shared" si="2"/>
        <v>2.2064339614313866E-4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22.998985040377743</v>
      </c>
      <c r="M44" s="198">
        <f t="shared" si="3"/>
        <v>1.0149596222568391E-3</v>
      </c>
      <c r="N44" s="197">
        <f>PPCL_NG!M44+PPCL_Spot!M44+GT_NG!M44+GT_Spot!M44+Bawana_NG!M44+Bawana_RLNG!M44+Bawana_Spot!M44</f>
        <v>69.61</v>
      </c>
      <c r="O44" s="197">
        <f>PPCL_NG!T44+PPCL_Spot!T44+GT_NG!T44+GT_Spot!T44+Bawana_NG!T44+Bawana_RLNG!T44+Bawana_Spot!T44</f>
        <v>69.606928202638898</v>
      </c>
      <c r="P44" s="198">
        <f t="shared" si="4"/>
        <v>3.0717973611018579E-3</v>
      </c>
      <c r="Q44" s="198">
        <f t="shared" si="5"/>
        <v>9.9999999999900169E-3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83.996293190944797</v>
      </c>
      <c r="D45" s="198">
        <f t="shared" si="0"/>
        <v>3.7068090552025978E-3</v>
      </c>
      <c r="E45" s="197">
        <f>PPCL_NG!J45+PPCL_Spot!J45+GT_NG!J45+GT_Spot!J45+Bawana_NG!J45+Bawana_RLNG!J45+Bawana_Spot!J45</f>
        <v>45</v>
      </c>
      <c r="F45" s="197">
        <f>PPCL_NG!Q45+PPCL_Spot!Q45+GT_NG!Q45+GT_Spot!Q45+Bawana_NG!Q45+Bawana_RLNG!Q45+Bawana_Spot!Q45</f>
        <v>44.998014209434714</v>
      </c>
      <c r="G45" s="198">
        <f t="shared" si="1"/>
        <v>1.9857905652855834E-3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4.9997793566038569</v>
      </c>
      <c r="J45" s="198">
        <f t="shared" si="2"/>
        <v>2.2064339614313866E-4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22.998985040377743</v>
      </c>
      <c r="M45" s="198">
        <f t="shared" si="3"/>
        <v>1.0149596222568391E-3</v>
      </c>
      <c r="N45" s="197">
        <f>PPCL_NG!M45+PPCL_Spot!M45+GT_NG!M45+GT_Spot!M45+Bawana_NG!M45+Bawana_RLNG!M45+Bawana_Spot!M45</f>
        <v>69.61</v>
      </c>
      <c r="O45" s="197">
        <f>PPCL_NG!T45+PPCL_Spot!T45+GT_NG!T45+GT_Spot!T45+Bawana_NG!T45+Bawana_RLNG!T45+Bawana_Spot!T45</f>
        <v>69.606928202638898</v>
      </c>
      <c r="P45" s="198">
        <f t="shared" si="4"/>
        <v>3.0717973611018579E-3</v>
      </c>
      <c r="Q45" s="198">
        <f t="shared" si="5"/>
        <v>9.9999999999900169E-3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83.996293190944797</v>
      </c>
      <c r="D46" s="198">
        <f t="shared" si="0"/>
        <v>3.7068090552025978E-3</v>
      </c>
      <c r="E46" s="197">
        <f>PPCL_NG!J46+PPCL_Spot!J46+GT_NG!J46+GT_Spot!J46+Bawana_NG!J46+Bawana_RLNG!J46+Bawana_Spot!J46</f>
        <v>45</v>
      </c>
      <c r="F46" s="197">
        <f>PPCL_NG!Q46+PPCL_Spot!Q46+GT_NG!Q46+GT_Spot!Q46+Bawana_NG!Q46+Bawana_RLNG!Q46+Bawana_Spot!Q46</f>
        <v>44.998014209434714</v>
      </c>
      <c r="G46" s="198">
        <f t="shared" si="1"/>
        <v>1.9857905652855834E-3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4.9997793566038569</v>
      </c>
      <c r="J46" s="198">
        <f t="shared" si="2"/>
        <v>2.2064339614313866E-4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22.998985040377743</v>
      </c>
      <c r="M46" s="198">
        <f t="shared" si="3"/>
        <v>1.0149596222568391E-3</v>
      </c>
      <c r="N46" s="197">
        <f>PPCL_NG!M46+PPCL_Spot!M46+GT_NG!M46+GT_Spot!M46+Bawana_NG!M46+Bawana_RLNG!M46+Bawana_Spot!M46</f>
        <v>69.61</v>
      </c>
      <c r="O46" s="197">
        <f>PPCL_NG!T46+PPCL_Spot!T46+GT_NG!T46+GT_Spot!T46+Bawana_NG!T46+Bawana_RLNG!T46+Bawana_Spot!T46</f>
        <v>69.606928202638898</v>
      </c>
      <c r="P46" s="198">
        <f t="shared" si="4"/>
        <v>3.0717973611018579E-3</v>
      </c>
      <c r="Q46" s="198">
        <f t="shared" si="5"/>
        <v>9.9999999999900169E-3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83.996293190944797</v>
      </c>
      <c r="D47" s="198">
        <f t="shared" si="0"/>
        <v>3.7068090552025978E-3</v>
      </c>
      <c r="E47" s="197">
        <f>PPCL_NG!J47+PPCL_Spot!J47+GT_NG!J47+GT_Spot!J47+Bawana_NG!J47+Bawana_RLNG!J47+Bawana_Spot!J47</f>
        <v>45</v>
      </c>
      <c r="F47" s="197">
        <f>PPCL_NG!Q47+PPCL_Spot!Q47+GT_NG!Q47+GT_Spot!Q47+Bawana_NG!Q47+Bawana_RLNG!Q47+Bawana_Spot!Q47</f>
        <v>44.998014209434714</v>
      </c>
      <c r="G47" s="198">
        <f t="shared" si="1"/>
        <v>1.9857905652855834E-3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4.9997793566038569</v>
      </c>
      <c r="J47" s="198">
        <f t="shared" si="2"/>
        <v>2.2064339614313866E-4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22.998985040377743</v>
      </c>
      <c r="M47" s="198">
        <f t="shared" si="3"/>
        <v>1.0149596222568391E-3</v>
      </c>
      <c r="N47" s="197">
        <f>PPCL_NG!M47+PPCL_Spot!M47+GT_NG!M47+GT_Spot!M47+Bawana_NG!M47+Bawana_RLNG!M47+Bawana_Spot!M47</f>
        <v>69.61</v>
      </c>
      <c r="O47" s="197">
        <f>PPCL_NG!T47+PPCL_Spot!T47+GT_NG!T47+GT_Spot!T47+Bawana_NG!T47+Bawana_RLNG!T47+Bawana_Spot!T47</f>
        <v>69.606928202638898</v>
      </c>
      <c r="P47" s="198">
        <f t="shared" si="4"/>
        <v>3.0717973611018579E-3</v>
      </c>
      <c r="Q47" s="198">
        <f t="shared" si="5"/>
        <v>9.9999999999900169E-3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84</v>
      </c>
      <c r="D48" s="198">
        <f t="shared" si="0"/>
        <v>0</v>
      </c>
      <c r="E48" s="197">
        <f>PPCL_NG!J48+PPCL_Spot!J48+GT_NG!J48+GT_Spot!J48+Bawana_NG!J48+Bawana_RLNG!J48+Bawana_Spot!J48</f>
        <v>47.6</v>
      </c>
      <c r="F48" s="197">
        <f>PPCL_NG!Q48+PPCL_Spot!Q48+GT_NG!Q48+GT_Spot!Q48+Bawana_NG!Q48+Bawana_RLNG!Q48+Bawana_Spot!Q48</f>
        <v>47.6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23</v>
      </c>
      <c r="M48" s="198">
        <f t="shared" si="3"/>
        <v>0</v>
      </c>
      <c r="N48" s="197">
        <f>PPCL_NG!M48+PPCL_Spot!M48+GT_NG!M48+GT_Spot!M48+Bawana_NG!M48+Bawana_RLNG!M48+Bawana_Spot!M48</f>
        <v>57.52</v>
      </c>
      <c r="O48" s="197">
        <f>PPCL_NG!T48+PPCL_Spot!T48+GT_NG!T48+GT_Spot!T48+Bawana_NG!T48+Bawana_RLNG!T48+Bawana_Spot!T48</f>
        <v>57.52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84</v>
      </c>
      <c r="D49" s="198">
        <f t="shared" si="0"/>
        <v>0</v>
      </c>
      <c r="E49" s="197">
        <f>PPCL_NG!J49+PPCL_Spot!J49+GT_NG!J49+GT_Spot!J49+Bawana_NG!J49+Bawana_RLNG!J49+Bawana_Spot!J49</f>
        <v>47.6</v>
      </c>
      <c r="F49" s="197">
        <f>PPCL_NG!Q49+PPCL_Spot!Q49+GT_NG!Q49+GT_Spot!Q49+Bawana_NG!Q49+Bawana_RLNG!Q49+Bawana_Spot!Q49</f>
        <v>47.6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57.52</v>
      </c>
      <c r="O49" s="197">
        <f>PPCL_NG!T49+PPCL_Spot!T49+GT_NG!T49+GT_Spot!T49+Bawana_NG!T49+Bawana_RLNG!T49+Bawana_Spot!T49</f>
        <v>57.52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84</v>
      </c>
      <c r="D50" s="198">
        <f t="shared" si="0"/>
        <v>0</v>
      </c>
      <c r="E50" s="197">
        <f>PPCL_NG!J50+PPCL_Spot!J50+GT_NG!J50+GT_Spot!J50+Bawana_NG!J50+Bawana_RLNG!J50+Bawana_Spot!J50</f>
        <v>47.6</v>
      </c>
      <c r="F50" s="197">
        <f>PPCL_NG!Q50+PPCL_Spot!Q50+GT_NG!Q50+GT_Spot!Q50+Bawana_NG!Q50+Bawana_RLNG!Q50+Bawana_Spot!Q50</f>
        <v>47.6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57.52</v>
      </c>
      <c r="O50" s="197">
        <f>PPCL_NG!T50+PPCL_Spot!T50+GT_NG!T50+GT_Spot!T50+Bawana_NG!T50+Bawana_RLNG!T50+Bawana_Spot!T50</f>
        <v>57.52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84</v>
      </c>
      <c r="D51" s="198">
        <f t="shared" si="0"/>
        <v>0</v>
      </c>
      <c r="E51" s="197">
        <f>PPCL_NG!J51+PPCL_Spot!J51+GT_NG!J51+GT_Spot!J51+Bawana_NG!J51+Bawana_RLNG!J51+Bawana_Spot!J51</f>
        <v>47.6</v>
      </c>
      <c r="F51" s="197">
        <f>PPCL_NG!Q51+PPCL_Spot!Q51+GT_NG!Q51+GT_Spot!Q51+Bawana_NG!Q51+Bawana_RLNG!Q51+Bawana_Spot!Q51</f>
        <v>47.6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57.52</v>
      </c>
      <c r="O51" s="197">
        <f>PPCL_NG!T51+PPCL_Spot!T51+GT_NG!T51+GT_Spot!T51+Bawana_NG!T51+Bawana_RLNG!T51+Bawana_Spot!T51</f>
        <v>57.52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84</v>
      </c>
      <c r="D52" s="198">
        <f t="shared" si="0"/>
        <v>0</v>
      </c>
      <c r="E52" s="197">
        <f>PPCL_NG!J52+PPCL_Spot!J52+GT_NG!J52+GT_Spot!J52+Bawana_NG!J52+Bawana_RLNG!J52+Bawana_Spot!J52</f>
        <v>47.6</v>
      </c>
      <c r="F52" s="197">
        <f>PPCL_NG!Q52+PPCL_Spot!Q52+GT_NG!Q52+GT_Spot!Q52+Bawana_NG!Q52+Bawana_RLNG!Q52+Bawana_Spot!Q52</f>
        <v>47.6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57.52</v>
      </c>
      <c r="O52" s="197">
        <f>PPCL_NG!T52+PPCL_Spot!T52+GT_NG!T52+GT_Spot!T52+Bawana_NG!T52+Bawana_RLNG!T52+Bawana_Spot!T52</f>
        <v>57.52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84</v>
      </c>
      <c r="D53" s="198">
        <f t="shared" si="0"/>
        <v>0</v>
      </c>
      <c r="E53" s="197">
        <f>PPCL_NG!J53+PPCL_Spot!J53+GT_NG!J53+GT_Spot!J53+Bawana_NG!J53+Bawana_RLNG!J53+Bawana_Spot!J53</f>
        <v>47.6</v>
      </c>
      <c r="F53" s="197">
        <f>PPCL_NG!Q53+PPCL_Spot!Q53+GT_NG!Q53+GT_Spot!Q53+Bawana_NG!Q53+Bawana_RLNG!Q53+Bawana_Spot!Q53</f>
        <v>47.6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57.52</v>
      </c>
      <c r="O53" s="197">
        <f>PPCL_NG!T53+PPCL_Spot!T53+GT_NG!T53+GT_Spot!T53+Bawana_NG!T53+Bawana_RLNG!T53+Bawana_Spot!T53</f>
        <v>57.52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84</v>
      </c>
      <c r="D54" s="198">
        <f t="shared" si="0"/>
        <v>0</v>
      </c>
      <c r="E54" s="197">
        <f>PPCL_NG!J54+PPCL_Spot!J54+GT_NG!J54+GT_Spot!J54+Bawana_NG!J54+Bawana_RLNG!J54+Bawana_Spot!J54</f>
        <v>47.6</v>
      </c>
      <c r="F54" s="197">
        <f>PPCL_NG!Q54+PPCL_Spot!Q54+GT_NG!Q54+GT_Spot!Q54+Bawana_NG!Q54+Bawana_RLNG!Q54+Bawana_Spot!Q54</f>
        <v>47.6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57.52</v>
      </c>
      <c r="O54" s="197">
        <f>PPCL_NG!T54+PPCL_Spot!T54+GT_NG!T54+GT_Spot!T54+Bawana_NG!T54+Bawana_RLNG!T54+Bawana_Spot!T54</f>
        <v>57.52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84</v>
      </c>
      <c r="D55" s="198">
        <f t="shared" si="0"/>
        <v>0</v>
      </c>
      <c r="E55" s="197">
        <f>PPCL_NG!J55+PPCL_Spot!J55+GT_NG!J55+GT_Spot!J55+Bawana_NG!J55+Bawana_RLNG!J55+Bawana_Spot!J55</f>
        <v>47.6</v>
      </c>
      <c r="F55" s="197">
        <f>PPCL_NG!Q55+PPCL_Spot!Q55+GT_NG!Q55+GT_Spot!Q55+Bawana_NG!Q55+Bawana_RLNG!Q55+Bawana_Spot!Q55</f>
        <v>47.6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23</v>
      </c>
      <c r="M55" s="198">
        <f t="shared" si="3"/>
        <v>0</v>
      </c>
      <c r="N55" s="197">
        <f>PPCL_NG!M55+PPCL_Spot!M55+GT_NG!M55+GT_Spot!M55+Bawana_NG!M55+Bawana_RLNG!M55+Bawana_Spot!M55</f>
        <v>57.52</v>
      </c>
      <c r="O55" s="197">
        <f>PPCL_NG!T55+PPCL_Spot!T55+GT_NG!T55+GT_Spot!T55+Bawana_NG!T55+Bawana_RLNG!T55+Bawana_Spot!T55</f>
        <v>57.52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84</v>
      </c>
      <c r="D56" s="198">
        <f t="shared" si="0"/>
        <v>0</v>
      </c>
      <c r="E56" s="197">
        <f>PPCL_NG!J56+PPCL_Spot!J56+GT_NG!J56+GT_Spot!J56+Bawana_NG!J56+Bawana_RLNG!J56+Bawana_Spot!J56</f>
        <v>47.6</v>
      </c>
      <c r="F56" s="197">
        <f>PPCL_NG!Q56+PPCL_Spot!Q56+GT_NG!Q56+GT_Spot!Q56+Bawana_NG!Q56+Bawana_RLNG!Q56+Bawana_Spot!Q56</f>
        <v>47.6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23</v>
      </c>
      <c r="M56" s="198">
        <f t="shared" si="3"/>
        <v>0</v>
      </c>
      <c r="N56" s="197">
        <f>PPCL_NG!M56+PPCL_Spot!M56+GT_NG!M56+GT_Spot!M56+Bawana_NG!M56+Bawana_RLNG!M56+Bawana_Spot!M56</f>
        <v>57.52</v>
      </c>
      <c r="O56" s="197">
        <f>PPCL_NG!T56+PPCL_Spot!T56+GT_NG!T56+GT_Spot!T56+Bawana_NG!T56+Bawana_RLNG!T56+Bawana_Spot!T56</f>
        <v>57.52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84</v>
      </c>
      <c r="D57" s="198">
        <f t="shared" si="0"/>
        <v>0</v>
      </c>
      <c r="E57" s="197">
        <f>PPCL_NG!J57+PPCL_Spot!J57+GT_NG!J57+GT_Spot!J57+Bawana_NG!J57+Bawana_RLNG!J57+Bawana_Spot!J57</f>
        <v>47.6</v>
      </c>
      <c r="F57" s="197">
        <f>PPCL_NG!Q57+PPCL_Spot!Q57+GT_NG!Q57+GT_Spot!Q57+Bawana_NG!Q57+Bawana_RLNG!Q57+Bawana_Spot!Q57</f>
        <v>47.6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23</v>
      </c>
      <c r="M57" s="198">
        <f t="shared" si="3"/>
        <v>0</v>
      </c>
      <c r="N57" s="197">
        <f>PPCL_NG!M57+PPCL_Spot!M57+GT_NG!M57+GT_Spot!M57+Bawana_NG!M57+Bawana_RLNG!M57+Bawana_Spot!M57</f>
        <v>57.52</v>
      </c>
      <c r="O57" s="197">
        <f>PPCL_NG!T57+PPCL_Spot!T57+GT_NG!T57+GT_Spot!T57+Bawana_NG!T57+Bawana_RLNG!T57+Bawana_Spot!T57</f>
        <v>57.52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84</v>
      </c>
      <c r="D58" s="198">
        <f t="shared" si="0"/>
        <v>0</v>
      </c>
      <c r="E58" s="197">
        <f>PPCL_NG!J58+PPCL_Spot!J58+GT_NG!J58+GT_Spot!J58+Bawana_NG!J58+Bawana_RLNG!J58+Bawana_Spot!J58</f>
        <v>47.6</v>
      </c>
      <c r="F58" s="197">
        <f>PPCL_NG!Q58+PPCL_Spot!Q58+GT_NG!Q58+GT_Spot!Q58+Bawana_NG!Q58+Bawana_RLNG!Q58+Bawana_Spot!Q58</f>
        <v>47.6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23</v>
      </c>
      <c r="M58" s="198">
        <f t="shared" si="3"/>
        <v>0</v>
      </c>
      <c r="N58" s="197">
        <f>PPCL_NG!M58+PPCL_Spot!M58+GT_NG!M58+GT_Spot!M58+Bawana_NG!M58+Bawana_RLNG!M58+Bawana_Spot!M58</f>
        <v>57.52</v>
      </c>
      <c r="O58" s="197">
        <f>PPCL_NG!T58+PPCL_Spot!T58+GT_NG!T58+GT_Spot!T58+Bawana_NG!T58+Bawana_RLNG!T58+Bawana_Spot!T58</f>
        <v>57.52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84</v>
      </c>
      <c r="C59" s="197">
        <f>PPCL_NG!P59+PPCL_Spot!P59+GT_NG!P59+GT_Spot!P59+Bawana_NG!P59+Bawana_RLNG!P59+Bawana_Spot!P59</f>
        <v>84</v>
      </c>
      <c r="D59" s="198">
        <f t="shared" si="0"/>
        <v>0</v>
      </c>
      <c r="E59" s="197">
        <f>PPCL_NG!J59+PPCL_Spot!J59+GT_NG!J59+GT_Spot!J59+Bawana_NG!J59+Bawana_RLNG!J59+Bawana_Spot!J59</f>
        <v>47.6</v>
      </c>
      <c r="F59" s="197">
        <f>PPCL_NG!Q59+PPCL_Spot!Q59+GT_NG!Q59+GT_Spot!Q59+Bawana_NG!Q59+Bawana_RLNG!Q59+Bawana_Spot!Q59</f>
        <v>47.6</v>
      </c>
      <c r="G59" s="198">
        <f t="shared" si="1"/>
        <v>0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23</v>
      </c>
      <c r="M59" s="198">
        <f t="shared" si="3"/>
        <v>0</v>
      </c>
      <c r="N59" s="197">
        <f>PPCL_NG!M59+PPCL_Spot!M59+GT_NG!M59+GT_Spot!M59+Bawana_NG!M59+Bawana_RLNG!M59+Bawana_Spot!M59</f>
        <v>57.52</v>
      </c>
      <c r="O59" s="197">
        <f>PPCL_NG!T59+PPCL_Spot!T59+GT_NG!T59+GT_Spot!T59+Bawana_NG!T59+Bawana_RLNG!T59+Bawana_Spot!T59</f>
        <v>57.52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84</v>
      </c>
      <c r="C60" s="197">
        <f>PPCL_NG!P60+PPCL_Spot!P60+GT_NG!P60+GT_Spot!P60+Bawana_NG!P60+Bawana_RLNG!P60+Bawana_Spot!P60</f>
        <v>84</v>
      </c>
      <c r="D60" s="198">
        <f t="shared" si="0"/>
        <v>0</v>
      </c>
      <c r="E60" s="197">
        <f>PPCL_NG!J60+PPCL_Spot!J60+GT_NG!J60+GT_Spot!J60+Bawana_NG!J60+Bawana_RLNG!J60+Bawana_Spot!J60</f>
        <v>47.6</v>
      </c>
      <c r="F60" s="197">
        <f>PPCL_NG!Q60+PPCL_Spot!Q60+GT_NG!Q60+GT_Spot!Q60+Bawana_NG!Q60+Bawana_RLNG!Q60+Bawana_Spot!Q60</f>
        <v>47.6</v>
      </c>
      <c r="G60" s="198">
        <f t="shared" si="1"/>
        <v>0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23</v>
      </c>
      <c r="M60" s="198">
        <f t="shared" si="3"/>
        <v>0</v>
      </c>
      <c r="N60" s="197">
        <f>PPCL_NG!M60+PPCL_Spot!M60+GT_NG!M60+GT_Spot!M60+Bawana_NG!M60+Bawana_RLNG!M60+Bawana_Spot!M60</f>
        <v>57.52</v>
      </c>
      <c r="O60" s="197">
        <f>PPCL_NG!T60+PPCL_Spot!T60+GT_NG!T60+GT_Spot!T60+Bawana_NG!T60+Bawana_RLNG!T60+Bawana_Spot!T60</f>
        <v>57.52</v>
      </c>
      <c r="P60" s="198">
        <f t="shared" si="4"/>
        <v>0</v>
      </c>
      <c r="Q60" s="198">
        <f t="shared" si="5"/>
        <v>0</v>
      </c>
    </row>
    <row r="61" spans="1:17">
      <c r="A61" s="33" t="s">
        <v>103</v>
      </c>
      <c r="B61" s="197">
        <f>PPCL_NG!I61+PPCL_Spot!I61+GT_NG!I61+GT_Spot!I61+Bawana_NG!I61+Bawana_RLNG!I61+Bawana_Spot!I61</f>
        <v>84</v>
      </c>
      <c r="C61" s="197">
        <f>PPCL_NG!P61+PPCL_Spot!P61+GT_NG!P61+GT_Spot!P61+Bawana_NG!P61+Bawana_RLNG!P61+Bawana_Spot!P61</f>
        <v>84</v>
      </c>
      <c r="D61" s="198">
        <f t="shared" si="0"/>
        <v>0</v>
      </c>
      <c r="E61" s="197">
        <f>PPCL_NG!J61+PPCL_Spot!J61+GT_NG!J61+GT_Spot!J61+Bawana_NG!J61+Bawana_RLNG!J61+Bawana_Spot!J61</f>
        <v>47.6</v>
      </c>
      <c r="F61" s="197">
        <f>PPCL_NG!Q61+PPCL_Spot!Q61+GT_NG!Q61+GT_Spot!Q61+Bawana_NG!Q61+Bawana_RLNG!Q61+Bawana_Spot!Q61</f>
        <v>47.6</v>
      </c>
      <c r="G61" s="198">
        <f t="shared" si="1"/>
        <v>0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23</v>
      </c>
      <c r="M61" s="198">
        <f t="shared" si="3"/>
        <v>0</v>
      </c>
      <c r="N61" s="197">
        <f>PPCL_NG!M61+PPCL_Spot!M61+GT_NG!M61+GT_Spot!M61+Bawana_NG!M61+Bawana_RLNG!M61+Bawana_Spot!M61</f>
        <v>57.52</v>
      </c>
      <c r="O61" s="197">
        <f>PPCL_NG!T61+PPCL_Spot!T61+GT_NG!T61+GT_Spot!T61+Bawana_NG!T61+Bawana_RLNG!T61+Bawana_Spot!T61</f>
        <v>57.52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84</v>
      </c>
      <c r="C62" s="197">
        <f>PPCL_NG!P62+PPCL_Spot!P62+GT_NG!P62+GT_Spot!P62+Bawana_NG!P62+Bawana_RLNG!P62+Bawana_Spot!P62</f>
        <v>84</v>
      </c>
      <c r="D62" s="198">
        <f t="shared" si="0"/>
        <v>0</v>
      </c>
      <c r="E62" s="197">
        <f>PPCL_NG!J62+PPCL_Spot!J62+GT_NG!J62+GT_Spot!J62+Bawana_NG!J62+Bawana_RLNG!J62+Bawana_Spot!J62</f>
        <v>47.6</v>
      </c>
      <c r="F62" s="197">
        <f>PPCL_NG!Q62+PPCL_Spot!Q62+GT_NG!Q62+GT_Spot!Q62+Bawana_NG!Q62+Bawana_RLNG!Q62+Bawana_Spot!Q62</f>
        <v>47.6</v>
      </c>
      <c r="G62" s="198">
        <f t="shared" si="1"/>
        <v>0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23</v>
      </c>
      <c r="M62" s="198">
        <f t="shared" si="3"/>
        <v>0</v>
      </c>
      <c r="N62" s="197">
        <f>PPCL_NG!M62+PPCL_Spot!M62+GT_NG!M62+GT_Spot!M62+Bawana_NG!M62+Bawana_RLNG!M62+Bawana_Spot!M62</f>
        <v>57.52</v>
      </c>
      <c r="O62" s="197">
        <f>PPCL_NG!T62+PPCL_Spot!T62+GT_NG!T62+GT_Spot!T62+Bawana_NG!T62+Bawana_RLNG!T62+Bawana_Spot!T62</f>
        <v>57.52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84</v>
      </c>
      <c r="C63" s="197">
        <f>PPCL_NG!P63+PPCL_Spot!P63+GT_NG!P63+GT_Spot!P63+Bawana_NG!P63+Bawana_RLNG!P63+Bawana_Spot!P63</f>
        <v>84</v>
      </c>
      <c r="D63" s="198">
        <f t="shared" si="0"/>
        <v>0</v>
      </c>
      <c r="E63" s="197">
        <f>PPCL_NG!J63+PPCL_Spot!J63+GT_NG!J63+GT_Spot!J63+Bawana_NG!J63+Bawana_RLNG!J63+Bawana_Spot!J63</f>
        <v>47.6</v>
      </c>
      <c r="F63" s="197">
        <f>PPCL_NG!Q63+PPCL_Spot!Q63+GT_NG!Q63+GT_Spot!Q63+Bawana_NG!Q63+Bawana_RLNG!Q63+Bawana_Spot!Q63</f>
        <v>47.6</v>
      </c>
      <c r="G63" s="198">
        <f t="shared" si="1"/>
        <v>0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23</v>
      </c>
      <c r="M63" s="198">
        <f t="shared" si="3"/>
        <v>0</v>
      </c>
      <c r="N63" s="197">
        <f>PPCL_NG!M63+PPCL_Spot!M63+GT_NG!M63+GT_Spot!M63+Bawana_NG!M63+Bawana_RLNG!M63+Bawana_Spot!M63</f>
        <v>57.52</v>
      </c>
      <c r="O63" s="197">
        <f>PPCL_NG!T63+PPCL_Spot!T63+GT_NG!T63+GT_Spot!T63+Bawana_NG!T63+Bawana_RLNG!T63+Bawana_Spot!T63</f>
        <v>57.52</v>
      </c>
      <c r="P63" s="198">
        <f t="shared" si="4"/>
        <v>0</v>
      </c>
      <c r="Q63" s="198">
        <f t="shared" si="5"/>
        <v>0</v>
      </c>
    </row>
    <row r="64" spans="1:17">
      <c r="A64" s="33" t="s">
        <v>106</v>
      </c>
      <c r="B64" s="197">
        <f>PPCL_NG!I64+PPCL_Spot!I64+GT_NG!I64+GT_Spot!I64+Bawana_NG!I64+Bawana_RLNG!I64+Bawana_Spot!I64</f>
        <v>84</v>
      </c>
      <c r="C64" s="197">
        <f>PPCL_NG!P64+PPCL_Spot!P64+GT_NG!P64+GT_Spot!P64+Bawana_NG!P64+Bawana_RLNG!P64+Bawana_Spot!P64</f>
        <v>84</v>
      </c>
      <c r="D64" s="198">
        <f t="shared" si="0"/>
        <v>0</v>
      </c>
      <c r="E64" s="197">
        <f>PPCL_NG!J64+PPCL_Spot!J64+GT_NG!J64+GT_Spot!J64+Bawana_NG!J64+Bawana_RLNG!J64+Bawana_Spot!J64</f>
        <v>47.6</v>
      </c>
      <c r="F64" s="197">
        <f>PPCL_NG!Q64+PPCL_Spot!Q64+GT_NG!Q64+GT_Spot!Q64+Bawana_NG!Q64+Bawana_RLNG!Q64+Bawana_Spot!Q64</f>
        <v>47.6</v>
      </c>
      <c r="G64" s="198">
        <f t="shared" si="1"/>
        <v>0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23</v>
      </c>
      <c r="M64" s="198">
        <f t="shared" si="3"/>
        <v>0</v>
      </c>
      <c r="N64" s="197">
        <f>PPCL_NG!M64+PPCL_Spot!M64+GT_NG!M64+GT_Spot!M64+Bawana_NG!M64+Bawana_RLNG!M64+Bawana_Spot!M64</f>
        <v>57.52</v>
      </c>
      <c r="O64" s="197">
        <f>PPCL_NG!T64+PPCL_Spot!T64+GT_NG!T64+GT_Spot!T64+Bawana_NG!T64+Bawana_RLNG!T64+Bawana_Spot!T64</f>
        <v>57.52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84</v>
      </c>
      <c r="C65" s="197">
        <f>PPCL_NG!P65+PPCL_Spot!P65+GT_NG!P65+GT_Spot!P65+Bawana_NG!P65+Bawana_RLNG!P65+Bawana_Spot!P65</f>
        <v>84</v>
      </c>
      <c r="D65" s="198">
        <f t="shared" si="0"/>
        <v>0</v>
      </c>
      <c r="E65" s="197">
        <f>PPCL_NG!J65+PPCL_Spot!J65+GT_NG!J65+GT_Spot!J65+Bawana_NG!J65+Bawana_RLNG!J65+Bawana_Spot!J65</f>
        <v>47.6</v>
      </c>
      <c r="F65" s="197">
        <f>PPCL_NG!Q65+PPCL_Spot!Q65+GT_NG!Q65+GT_Spot!Q65+Bawana_NG!Q65+Bawana_RLNG!Q65+Bawana_Spot!Q65</f>
        <v>47.6</v>
      </c>
      <c r="G65" s="198">
        <f t="shared" si="1"/>
        <v>0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23</v>
      </c>
      <c r="M65" s="198">
        <f t="shared" si="3"/>
        <v>0</v>
      </c>
      <c r="N65" s="197">
        <f>PPCL_NG!M65+PPCL_Spot!M65+GT_NG!M65+GT_Spot!M65+Bawana_NG!M65+Bawana_RLNG!M65+Bawana_Spot!M65</f>
        <v>57.52</v>
      </c>
      <c r="O65" s="197">
        <f>PPCL_NG!T65+PPCL_Spot!T65+GT_NG!T65+GT_Spot!T65+Bawana_NG!T65+Bawana_RLNG!T65+Bawana_Spot!T65</f>
        <v>57.52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84</v>
      </c>
      <c r="C66" s="197">
        <f>PPCL_NG!P66+PPCL_Spot!P66+GT_NG!P66+GT_Spot!P66+Bawana_NG!P66+Bawana_RLNG!P66+Bawana_Spot!P66</f>
        <v>84</v>
      </c>
      <c r="D66" s="198">
        <f t="shared" si="0"/>
        <v>0</v>
      </c>
      <c r="E66" s="197">
        <f>PPCL_NG!J66+PPCL_Spot!J66+GT_NG!J66+GT_Spot!J66+Bawana_NG!J66+Bawana_RLNG!J66+Bawana_Spot!J66</f>
        <v>47.6</v>
      </c>
      <c r="F66" s="197">
        <f>PPCL_NG!Q66+PPCL_Spot!Q66+GT_NG!Q66+GT_Spot!Q66+Bawana_NG!Q66+Bawana_RLNG!Q66+Bawana_Spot!Q66</f>
        <v>47.6</v>
      </c>
      <c r="G66" s="198">
        <f t="shared" si="1"/>
        <v>0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23</v>
      </c>
      <c r="M66" s="198">
        <f t="shared" si="3"/>
        <v>0</v>
      </c>
      <c r="N66" s="197">
        <f>PPCL_NG!M66+PPCL_Spot!M66+GT_NG!M66+GT_Spot!M66+Bawana_NG!M66+Bawana_RLNG!M66+Bawana_Spot!M66</f>
        <v>57.52</v>
      </c>
      <c r="O66" s="197">
        <f>PPCL_NG!T66+PPCL_Spot!T66+GT_NG!T66+GT_Spot!T66+Bawana_NG!T66+Bawana_RLNG!T66+Bawana_Spot!T66</f>
        <v>57.52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84</v>
      </c>
      <c r="C67" s="197">
        <f>PPCL_NG!P67+PPCL_Spot!P67+GT_NG!P67+GT_Spot!P67+Bawana_NG!P67+Bawana_RLNG!P67+Bawana_Spot!P67</f>
        <v>84</v>
      </c>
      <c r="D67" s="198">
        <f t="shared" ref="D67:D99" si="6">B67-C67</f>
        <v>0</v>
      </c>
      <c r="E67" s="197">
        <f>PPCL_NG!J67+PPCL_Spot!J67+GT_NG!J67+GT_Spot!J67+Bawana_NG!J67+Bawana_RLNG!J67+Bawana_Spot!J67</f>
        <v>47.6</v>
      </c>
      <c r="F67" s="197">
        <f>PPCL_NG!Q67+PPCL_Spot!Q67+GT_NG!Q67+GT_Spot!Q67+Bawana_NG!Q67+Bawana_RLNG!Q67+Bawana_Spot!Q67</f>
        <v>47.6</v>
      </c>
      <c r="G67" s="198">
        <f t="shared" ref="G67:G99" si="7">E67-F67</f>
        <v>0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23</v>
      </c>
      <c r="M67" s="198">
        <f t="shared" ref="M67:M99" si="9">K67-L67</f>
        <v>0</v>
      </c>
      <c r="N67" s="197">
        <f>PPCL_NG!M67+PPCL_Spot!M67+GT_NG!M67+GT_Spot!M67+Bawana_NG!M67+Bawana_RLNG!M67+Bawana_Spot!M67</f>
        <v>57.52</v>
      </c>
      <c r="O67" s="197">
        <f>PPCL_NG!T67+PPCL_Spot!T67+GT_NG!T67+GT_Spot!T67+Bawana_NG!T67+Bawana_RLNG!T67+Bawana_Spot!T67</f>
        <v>57.52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84</v>
      </c>
      <c r="C68" s="197">
        <f>PPCL_NG!P68+PPCL_Spot!P68+GT_NG!P68+GT_Spot!P68+Bawana_NG!P68+Bawana_RLNG!P68+Bawana_Spot!P68</f>
        <v>84</v>
      </c>
      <c r="D68" s="198">
        <f t="shared" si="6"/>
        <v>0</v>
      </c>
      <c r="E68" s="197">
        <f>PPCL_NG!J68+PPCL_Spot!J68+GT_NG!J68+GT_Spot!J68+Bawana_NG!J68+Bawana_RLNG!J68+Bawana_Spot!J68</f>
        <v>47.6</v>
      </c>
      <c r="F68" s="197">
        <f>PPCL_NG!Q68+PPCL_Spot!Q68+GT_NG!Q68+GT_Spot!Q68+Bawana_NG!Q68+Bawana_RLNG!Q68+Bawana_Spot!Q68</f>
        <v>47.6</v>
      </c>
      <c r="G68" s="198">
        <f t="shared" si="7"/>
        <v>0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23</v>
      </c>
      <c r="M68" s="198">
        <f t="shared" si="9"/>
        <v>0</v>
      </c>
      <c r="N68" s="197">
        <f>PPCL_NG!M68+PPCL_Spot!M68+GT_NG!M68+GT_Spot!M68+Bawana_NG!M68+Bawana_RLNG!M68+Bawana_Spot!M68</f>
        <v>57.52</v>
      </c>
      <c r="O68" s="197">
        <f>PPCL_NG!T68+PPCL_Spot!T68+GT_NG!T68+GT_Spot!T68+Bawana_NG!T68+Bawana_RLNG!T68+Bawana_Spot!T68</f>
        <v>57.52</v>
      </c>
      <c r="P68" s="198">
        <f t="shared" si="10"/>
        <v>0</v>
      </c>
      <c r="Q68" s="198">
        <f t="shared" ref="Q68:Q99" si="11">D68+G68+J68+M68+P68</f>
        <v>0</v>
      </c>
    </row>
    <row r="69" spans="1:17">
      <c r="A69" s="33" t="s">
        <v>111</v>
      </c>
      <c r="B69" s="197">
        <f>PPCL_NG!I69+PPCL_Spot!I69+GT_NG!I69+GT_Spot!I69+Bawana_NG!I69+Bawana_RLNG!I69+Bawana_Spot!I69</f>
        <v>84</v>
      </c>
      <c r="C69" s="197">
        <f>PPCL_NG!P69+PPCL_Spot!P69+GT_NG!P69+GT_Spot!P69+Bawana_NG!P69+Bawana_RLNG!P69+Bawana_Spot!P69</f>
        <v>84</v>
      </c>
      <c r="D69" s="198">
        <f t="shared" si="6"/>
        <v>0</v>
      </c>
      <c r="E69" s="197">
        <f>PPCL_NG!J69+PPCL_Spot!J69+GT_NG!J69+GT_Spot!J69+Bawana_NG!J69+Bawana_RLNG!J69+Bawana_Spot!J69</f>
        <v>47.6</v>
      </c>
      <c r="F69" s="197">
        <f>PPCL_NG!Q69+PPCL_Spot!Q69+GT_NG!Q69+GT_Spot!Q69+Bawana_NG!Q69+Bawana_RLNG!Q69+Bawana_Spot!Q69</f>
        <v>47.6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23</v>
      </c>
      <c r="M69" s="198">
        <f t="shared" si="9"/>
        <v>0</v>
      </c>
      <c r="N69" s="197">
        <f>PPCL_NG!M69+PPCL_Spot!M69+GT_NG!M69+GT_Spot!M69+Bawana_NG!M69+Bawana_RLNG!M69+Bawana_Spot!M69</f>
        <v>57.52</v>
      </c>
      <c r="O69" s="197">
        <f>PPCL_NG!T69+PPCL_Spot!T69+GT_NG!T69+GT_Spot!T69+Bawana_NG!T69+Bawana_RLNG!T69+Bawana_Spot!T69</f>
        <v>57.52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84</v>
      </c>
      <c r="C70" s="197">
        <f>PPCL_NG!P70+PPCL_Spot!P70+GT_NG!P70+GT_Spot!P70+Bawana_NG!P70+Bawana_RLNG!P70+Bawana_Spot!P70</f>
        <v>84</v>
      </c>
      <c r="D70" s="198">
        <f t="shared" si="6"/>
        <v>0</v>
      </c>
      <c r="E70" s="197">
        <f>PPCL_NG!J70+PPCL_Spot!J70+GT_NG!J70+GT_Spot!J70+Bawana_NG!J70+Bawana_RLNG!J70+Bawana_Spot!J70</f>
        <v>47.6</v>
      </c>
      <c r="F70" s="197">
        <f>PPCL_NG!Q70+PPCL_Spot!Q70+GT_NG!Q70+GT_Spot!Q70+Bawana_NG!Q70+Bawana_RLNG!Q70+Bawana_Spot!Q70</f>
        <v>47.6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23</v>
      </c>
      <c r="M70" s="198">
        <f t="shared" si="9"/>
        <v>0</v>
      </c>
      <c r="N70" s="197">
        <f>PPCL_NG!M70+PPCL_Spot!M70+GT_NG!M70+GT_Spot!M70+Bawana_NG!M70+Bawana_RLNG!M70+Bawana_Spot!M70</f>
        <v>57.52</v>
      </c>
      <c r="O70" s="197">
        <f>PPCL_NG!T70+PPCL_Spot!T70+GT_NG!T70+GT_Spot!T70+Bawana_NG!T70+Bawana_RLNG!T70+Bawana_Spot!T70</f>
        <v>57.52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84</v>
      </c>
      <c r="C71" s="197">
        <f>PPCL_NG!P71+PPCL_Spot!P71+GT_NG!P71+GT_Spot!P71+Bawana_NG!P71+Bawana_RLNG!P71+Bawana_Spot!P71</f>
        <v>84</v>
      </c>
      <c r="D71" s="198">
        <f t="shared" si="6"/>
        <v>0</v>
      </c>
      <c r="E71" s="197">
        <f>PPCL_NG!J71+PPCL_Spot!J71+GT_NG!J71+GT_Spot!J71+Bawana_NG!J71+Bawana_RLNG!J71+Bawana_Spot!J71</f>
        <v>47.6</v>
      </c>
      <c r="F71" s="197">
        <f>PPCL_NG!Q71+PPCL_Spot!Q71+GT_NG!Q71+GT_Spot!Q71+Bawana_NG!Q71+Bawana_RLNG!Q71+Bawana_Spot!Q71</f>
        <v>47.6</v>
      </c>
      <c r="G71" s="198">
        <f t="shared" si="7"/>
        <v>0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23</v>
      </c>
      <c r="M71" s="198">
        <f t="shared" si="9"/>
        <v>0</v>
      </c>
      <c r="N71" s="197">
        <f>PPCL_NG!M71+PPCL_Spot!M71+GT_NG!M71+GT_Spot!M71+Bawana_NG!M71+Bawana_RLNG!M71+Bawana_Spot!M71</f>
        <v>57.52</v>
      </c>
      <c r="O71" s="197">
        <f>PPCL_NG!T71+PPCL_Spot!T71+GT_NG!T71+GT_Spot!T71+Bawana_NG!T71+Bawana_RLNG!T71+Bawana_Spot!T71</f>
        <v>57.52</v>
      </c>
      <c r="P71" s="198">
        <f t="shared" si="10"/>
        <v>0</v>
      </c>
      <c r="Q71" s="198">
        <f t="shared" si="11"/>
        <v>0</v>
      </c>
    </row>
    <row r="72" spans="1:17">
      <c r="A72" s="33" t="s">
        <v>114</v>
      </c>
      <c r="B72" s="197">
        <f>PPCL_NG!I72+PPCL_Spot!I72+GT_NG!I72+GT_Spot!I72+Bawana_NG!I72+Bawana_RLNG!I72+Bawana_Spot!I72</f>
        <v>84</v>
      </c>
      <c r="C72" s="197">
        <f>PPCL_NG!P72+PPCL_Spot!P72+GT_NG!P72+GT_Spot!P72+Bawana_NG!P72+Bawana_RLNG!P72+Bawana_Spot!P72</f>
        <v>84</v>
      </c>
      <c r="D72" s="198">
        <f t="shared" si="6"/>
        <v>0</v>
      </c>
      <c r="E72" s="197">
        <f>PPCL_NG!J72+PPCL_Spot!J72+GT_NG!J72+GT_Spot!J72+Bawana_NG!J72+Bawana_RLNG!J72+Bawana_Spot!J72</f>
        <v>47.6</v>
      </c>
      <c r="F72" s="197">
        <f>PPCL_NG!Q72+PPCL_Spot!Q72+GT_NG!Q72+GT_Spot!Q72+Bawana_NG!Q72+Bawana_RLNG!Q72+Bawana_Spot!Q72</f>
        <v>47.6</v>
      </c>
      <c r="G72" s="198">
        <f t="shared" si="7"/>
        <v>0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23</v>
      </c>
      <c r="M72" s="198">
        <f t="shared" si="9"/>
        <v>0</v>
      </c>
      <c r="N72" s="197">
        <f>PPCL_NG!M72+PPCL_Spot!M72+GT_NG!M72+GT_Spot!M72+Bawana_NG!M72+Bawana_RLNG!M72+Bawana_Spot!M72</f>
        <v>57.52</v>
      </c>
      <c r="O72" s="197">
        <f>PPCL_NG!T72+PPCL_Spot!T72+GT_NG!T72+GT_Spot!T72+Bawana_NG!T72+Bawana_RLNG!T72+Bawana_Spot!T72</f>
        <v>57.52</v>
      </c>
      <c r="P72" s="198">
        <f t="shared" si="10"/>
        <v>0</v>
      </c>
      <c r="Q72" s="198">
        <f t="shared" si="11"/>
        <v>0</v>
      </c>
    </row>
    <row r="73" spans="1:17">
      <c r="A73" s="33" t="s">
        <v>115</v>
      </c>
      <c r="B73" s="197">
        <f>PPCL_NG!I73+PPCL_Spot!I73+GT_NG!I73+GT_Spot!I73+Bawana_NG!I73+Bawana_RLNG!I73+Bawana_Spot!I73</f>
        <v>84</v>
      </c>
      <c r="C73" s="197">
        <f>PPCL_NG!P73+PPCL_Spot!P73+GT_NG!P73+GT_Spot!P73+Bawana_NG!P73+Bawana_RLNG!P73+Bawana_Spot!P73</f>
        <v>84</v>
      </c>
      <c r="D73" s="198">
        <f t="shared" si="6"/>
        <v>0</v>
      </c>
      <c r="E73" s="197">
        <f>PPCL_NG!J73+PPCL_Spot!J73+GT_NG!J73+GT_Spot!J73+Bawana_NG!J73+Bawana_RLNG!J73+Bawana_Spot!J73</f>
        <v>47.6</v>
      </c>
      <c r="F73" s="197">
        <f>PPCL_NG!Q73+PPCL_Spot!Q73+GT_NG!Q73+GT_Spot!Q73+Bawana_NG!Q73+Bawana_RLNG!Q73+Bawana_Spot!Q73</f>
        <v>47.6</v>
      </c>
      <c r="G73" s="198">
        <f t="shared" si="7"/>
        <v>0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23</v>
      </c>
      <c r="M73" s="198">
        <f t="shared" si="9"/>
        <v>0</v>
      </c>
      <c r="N73" s="197">
        <f>PPCL_NG!M73+PPCL_Spot!M73+GT_NG!M73+GT_Spot!M73+Bawana_NG!M73+Bawana_RLNG!M73+Bawana_Spot!M73</f>
        <v>57.52</v>
      </c>
      <c r="O73" s="197">
        <f>PPCL_NG!T73+PPCL_Spot!T73+GT_NG!T73+GT_Spot!T73+Bawana_NG!T73+Bawana_RLNG!T73+Bawana_Spot!T73</f>
        <v>57.52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84</v>
      </c>
      <c r="C74" s="197">
        <f>PPCL_NG!P74+PPCL_Spot!P74+GT_NG!P74+GT_Spot!P74+Bawana_NG!P74+Bawana_RLNG!P74+Bawana_Spot!P74</f>
        <v>83.996293190944797</v>
      </c>
      <c r="D74" s="198">
        <f t="shared" si="6"/>
        <v>3.7068090552025978E-3</v>
      </c>
      <c r="E74" s="197">
        <f>PPCL_NG!J74+PPCL_Spot!J74+GT_NG!J74+GT_Spot!J74+Bawana_NG!J74+Bawana_RLNG!J74+Bawana_Spot!J74</f>
        <v>45</v>
      </c>
      <c r="F74" s="197">
        <f>PPCL_NG!Q74+PPCL_Spot!Q74+GT_NG!Q74+GT_Spot!Q74+Bawana_NG!Q74+Bawana_RLNG!Q74+Bawana_Spot!Q74</f>
        <v>44.998014209434714</v>
      </c>
      <c r="G74" s="198">
        <f t="shared" si="7"/>
        <v>1.9857905652855834E-3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4.9997793566038569</v>
      </c>
      <c r="J74" s="198">
        <f t="shared" si="8"/>
        <v>2.2064339614313866E-4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22.998985040377743</v>
      </c>
      <c r="M74" s="198">
        <f t="shared" si="9"/>
        <v>1.0149596222568391E-3</v>
      </c>
      <c r="N74" s="197">
        <f>PPCL_NG!M74+PPCL_Spot!M74+GT_NG!M74+GT_Spot!M74+Bawana_NG!M74+Bawana_RLNG!M74+Bawana_Spot!M74</f>
        <v>69.61</v>
      </c>
      <c r="O74" s="197">
        <f>PPCL_NG!T74+PPCL_Spot!T74+GT_NG!T74+GT_Spot!T74+Bawana_NG!T74+Bawana_RLNG!T74+Bawana_Spot!T74</f>
        <v>69.606928202638898</v>
      </c>
      <c r="P74" s="198">
        <f t="shared" si="10"/>
        <v>3.0717973611018579E-3</v>
      </c>
      <c r="Q74" s="198">
        <f t="shared" si="11"/>
        <v>9.9999999999900169E-3</v>
      </c>
    </row>
    <row r="75" spans="1:17">
      <c r="A75" s="33" t="s">
        <v>117</v>
      </c>
      <c r="B75" s="197">
        <f>PPCL_NG!I75+PPCL_Spot!I75+GT_NG!I75+GT_Spot!I75+Bawana_NG!I75+Bawana_RLNG!I75+Bawana_Spot!I75</f>
        <v>84</v>
      </c>
      <c r="C75" s="197">
        <f>PPCL_NG!P75+PPCL_Spot!P75+GT_NG!P75+GT_Spot!P75+Bawana_NG!P75+Bawana_RLNG!P75+Bawana_Spot!P75</f>
        <v>83.996293190944797</v>
      </c>
      <c r="D75" s="198">
        <f t="shared" si="6"/>
        <v>3.7068090552025978E-3</v>
      </c>
      <c r="E75" s="197">
        <f>PPCL_NG!J75+PPCL_Spot!J75+GT_NG!J75+GT_Spot!J75+Bawana_NG!J75+Bawana_RLNG!J75+Bawana_Spot!J75</f>
        <v>45</v>
      </c>
      <c r="F75" s="197">
        <f>PPCL_NG!Q75+PPCL_Spot!Q75+GT_NG!Q75+GT_Spot!Q75+Bawana_NG!Q75+Bawana_RLNG!Q75+Bawana_Spot!Q75</f>
        <v>44.998014209434714</v>
      </c>
      <c r="G75" s="198">
        <f t="shared" si="7"/>
        <v>1.9857905652855834E-3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4.9997793566038569</v>
      </c>
      <c r="J75" s="198">
        <f t="shared" si="8"/>
        <v>2.2064339614313866E-4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22.998985040377743</v>
      </c>
      <c r="M75" s="198">
        <f t="shared" si="9"/>
        <v>1.0149596222568391E-3</v>
      </c>
      <c r="N75" s="197">
        <f>PPCL_NG!M75+PPCL_Spot!M75+GT_NG!M75+GT_Spot!M75+Bawana_NG!M75+Bawana_RLNG!M75+Bawana_Spot!M75</f>
        <v>69.61</v>
      </c>
      <c r="O75" s="197">
        <f>PPCL_NG!T75+PPCL_Spot!T75+GT_NG!T75+GT_Spot!T75+Bawana_NG!T75+Bawana_RLNG!T75+Bawana_Spot!T75</f>
        <v>69.606928202638898</v>
      </c>
      <c r="P75" s="198">
        <f t="shared" si="10"/>
        <v>3.0717973611018579E-3</v>
      </c>
      <c r="Q75" s="198">
        <f t="shared" si="11"/>
        <v>9.9999999999900169E-3</v>
      </c>
    </row>
    <row r="76" spans="1:17">
      <c r="A76" s="33" t="s">
        <v>118</v>
      </c>
      <c r="B76" s="197">
        <f>PPCL_NG!I76+PPCL_Spot!I76+GT_NG!I76+GT_Spot!I76+Bawana_NG!I76+Bawana_RLNG!I76+Bawana_Spot!I76</f>
        <v>84</v>
      </c>
      <c r="C76" s="197">
        <f>PPCL_NG!P76+PPCL_Spot!P76+GT_NG!P76+GT_Spot!P76+Bawana_NG!P76+Bawana_RLNG!P76+Bawana_Spot!P76</f>
        <v>83.996293190944797</v>
      </c>
      <c r="D76" s="198">
        <f t="shared" si="6"/>
        <v>3.7068090552025978E-3</v>
      </c>
      <c r="E76" s="197">
        <f>PPCL_NG!J76+PPCL_Spot!J76+GT_NG!J76+GT_Spot!J76+Bawana_NG!J76+Bawana_RLNG!J76+Bawana_Spot!J76</f>
        <v>45</v>
      </c>
      <c r="F76" s="197">
        <f>PPCL_NG!Q76+PPCL_Spot!Q76+GT_NG!Q76+GT_Spot!Q76+Bawana_NG!Q76+Bawana_RLNG!Q76+Bawana_Spot!Q76</f>
        <v>44.998014209434714</v>
      </c>
      <c r="G76" s="198">
        <f t="shared" si="7"/>
        <v>1.9857905652855834E-3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4.9997793566038569</v>
      </c>
      <c r="J76" s="198">
        <f t="shared" si="8"/>
        <v>2.2064339614313866E-4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22.998985040377743</v>
      </c>
      <c r="M76" s="198">
        <f t="shared" si="9"/>
        <v>1.0149596222568391E-3</v>
      </c>
      <c r="N76" s="197">
        <f>PPCL_NG!M76+PPCL_Spot!M76+GT_NG!M76+GT_Spot!M76+Bawana_NG!M76+Bawana_RLNG!M76+Bawana_Spot!M76</f>
        <v>69.61</v>
      </c>
      <c r="O76" s="197">
        <f>PPCL_NG!T76+PPCL_Spot!T76+GT_NG!T76+GT_Spot!T76+Bawana_NG!T76+Bawana_RLNG!T76+Bawana_Spot!T76</f>
        <v>69.606928202638898</v>
      </c>
      <c r="P76" s="198">
        <f t="shared" si="10"/>
        <v>3.0717973611018579E-3</v>
      </c>
      <c r="Q76" s="198">
        <f t="shared" si="11"/>
        <v>9.9999999999900169E-3</v>
      </c>
    </row>
    <row r="77" spans="1:17">
      <c r="A77" s="33" t="s">
        <v>119</v>
      </c>
      <c r="B77" s="197">
        <f>PPCL_NG!I77+PPCL_Spot!I77+GT_NG!I77+GT_Spot!I77+Bawana_NG!I77+Bawana_RLNG!I77+Bawana_Spot!I77</f>
        <v>99.61</v>
      </c>
      <c r="C77" s="197">
        <f>PPCL_NG!P77+PPCL_Spot!P77+GT_NG!P77+GT_Spot!P77+Bawana_NG!P77+Bawana_RLNG!P77+Bawana_Spot!P77</f>
        <v>99.61</v>
      </c>
      <c r="D77" s="198">
        <f t="shared" si="6"/>
        <v>0</v>
      </c>
      <c r="E77" s="197">
        <f>PPCL_NG!J77+PPCL_Spot!J77+GT_NG!J77+GT_Spot!J77+Bawana_NG!J77+Bawana_RLNG!J77+Bawana_Spot!J77</f>
        <v>45</v>
      </c>
      <c r="F77" s="197">
        <f>PPCL_NG!Q77+PPCL_Spot!Q77+GT_NG!Q77+GT_Spot!Q77+Bawana_NG!Q77+Bawana_RLNG!Q77+Bawana_Spot!Q77</f>
        <v>45</v>
      </c>
      <c r="G77" s="198">
        <f t="shared" si="7"/>
        <v>0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</v>
      </c>
      <c r="J77" s="198">
        <f t="shared" si="8"/>
        <v>0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23</v>
      </c>
      <c r="M77" s="198">
        <f t="shared" si="9"/>
        <v>0</v>
      </c>
      <c r="N77" s="197">
        <f>PPCL_NG!M77+PPCL_Spot!M77+GT_NG!M77+GT_Spot!M77+Bawana_NG!M77+Bawana_RLNG!M77+Bawana_Spot!M77</f>
        <v>69.61</v>
      </c>
      <c r="O77" s="197">
        <f>PPCL_NG!T77+PPCL_Spot!T77+GT_NG!T77+GT_Spot!T77+Bawana_NG!T77+Bawana_RLNG!T77+Bawana_Spot!T77</f>
        <v>69.61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99.61</v>
      </c>
      <c r="C78" s="197">
        <f>PPCL_NG!P78+PPCL_Spot!P78+GT_NG!P78+GT_Spot!P78+Bawana_NG!P78+Bawana_RLNG!P78+Bawana_Spot!P78</f>
        <v>99.61</v>
      </c>
      <c r="D78" s="198">
        <f t="shared" si="6"/>
        <v>0</v>
      </c>
      <c r="E78" s="197">
        <f>PPCL_NG!J78+PPCL_Spot!J78+GT_NG!J78+GT_Spot!J78+Bawana_NG!J78+Bawana_RLNG!J78+Bawana_Spot!J78</f>
        <v>45</v>
      </c>
      <c r="F78" s="197">
        <f>PPCL_NG!Q78+PPCL_Spot!Q78+GT_NG!Q78+GT_Spot!Q78+Bawana_NG!Q78+Bawana_RLNG!Q78+Bawana_Spot!Q78</f>
        <v>45</v>
      </c>
      <c r="G78" s="198">
        <f t="shared" si="7"/>
        <v>0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</v>
      </c>
      <c r="J78" s="198">
        <f t="shared" si="8"/>
        <v>0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23</v>
      </c>
      <c r="M78" s="198">
        <f t="shared" si="9"/>
        <v>0</v>
      </c>
      <c r="N78" s="197">
        <f>PPCL_NG!M78+PPCL_Spot!M78+GT_NG!M78+GT_Spot!M78+Bawana_NG!M78+Bawana_RLNG!M78+Bawana_Spot!M78</f>
        <v>69.61</v>
      </c>
      <c r="O78" s="197">
        <f>PPCL_NG!T78+PPCL_Spot!T78+GT_NG!T78+GT_Spot!T78+Bawana_NG!T78+Bawana_RLNG!T78+Bawana_Spot!T78</f>
        <v>69.61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75</v>
      </c>
      <c r="C79" s="197">
        <f>PPCL_NG!P79+PPCL_Spot!P79+GT_NG!P79+GT_Spot!P79+Bawana_NG!P79+Bawana_RLNG!P79+Bawana_Spot!P79</f>
        <v>75</v>
      </c>
      <c r="D79" s="198">
        <f t="shared" si="6"/>
        <v>0</v>
      </c>
      <c r="E79" s="197">
        <f>PPCL_NG!J79+PPCL_Spot!J79+GT_NG!J79+GT_Spot!J79+Bawana_NG!J79+Bawana_RLNG!J79+Bawana_Spot!J79</f>
        <v>45</v>
      </c>
      <c r="F79" s="197">
        <f>PPCL_NG!Q79+PPCL_Spot!Q79+GT_NG!Q79+GT_Spot!Q79+Bawana_NG!Q79+Bawana_RLNG!Q79+Bawana_Spot!Q79</f>
        <v>45</v>
      </c>
      <c r="G79" s="198">
        <f t="shared" si="7"/>
        <v>0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</v>
      </c>
      <c r="J79" s="198">
        <f t="shared" si="8"/>
        <v>0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23</v>
      </c>
      <c r="M79" s="198">
        <f t="shared" si="9"/>
        <v>0</v>
      </c>
      <c r="N79" s="197">
        <f>PPCL_NG!M79+PPCL_Spot!M79+GT_NG!M79+GT_Spot!M79+Bawana_NG!M79+Bawana_RLNG!M79+Bawana_Spot!M79</f>
        <v>69.61</v>
      </c>
      <c r="O79" s="197">
        <f>PPCL_NG!T79+PPCL_Spot!T79+GT_NG!T79+GT_Spot!T79+Bawana_NG!T79+Bawana_RLNG!T79+Bawana_Spot!T79</f>
        <v>69.61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75</v>
      </c>
      <c r="C80" s="197">
        <f>PPCL_NG!P80+PPCL_Spot!P80+GT_NG!P80+GT_Spot!P80+Bawana_NG!P80+Bawana_RLNG!P80+Bawana_Spot!P80</f>
        <v>75</v>
      </c>
      <c r="D80" s="198">
        <f t="shared" si="6"/>
        <v>0</v>
      </c>
      <c r="E80" s="197">
        <f>PPCL_NG!J80+PPCL_Spot!J80+GT_NG!J80+GT_Spot!J80+Bawana_NG!J80+Bawana_RLNG!J80+Bawana_Spot!J80</f>
        <v>45</v>
      </c>
      <c r="F80" s="197">
        <f>PPCL_NG!Q80+PPCL_Spot!Q80+GT_NG!Q80+GT_Spot!Q80+Bawana_NG!Q80+Bawana_RLNG!Q80+Bawana_Spot!Q80</f>
        <v>45</v>
      </c>
      <c r="G80" s="198">
        <f t="shared" si="7"/>
        <v>0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</v>
      </c>
      <c r="J80" s="198">
        <f t="shared" si="8"/>
        <v>0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23</v>
      </c>
      <c r="M80" s="198">
        <f t="shared" si="9"/>
        <v>0</v>
      </c>
      <c r="N80" s="197">
        <f>PPCL_NG!M80+PPCL_Spot!M80+GT_NG!M80+GT_Spot!M80+Bawana_NG!M80+Bawana_RLNG!M80+Bawana_Spot!M80</f>
        <v>69.61</v>
      </c>
      <c r="O80" s="197">
        <f>PPCL_NG!T80+PPCL_Spot!T80+GT_NG!T80+GT_Spot!T80+Bawana_NG!T80+Bawana_RLNG!T80+Bawana_Spot!T80</f>
        <v>69.61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75</v>
      </c>
      <c r="C81" s="197">
        <f>PPCL_NG!P81+PPCL_Spot!P81+GT_NG!P81+GT_Spot!P81+Bawana_NG!P81+Bawana_RLNG!P81+Bawana_Spot!P81</f>
        <v>75</v>
      </c>
      <c r="D81" s="198">
        <f t="shared" si="6"/>
        <v>0</v>
      </c>
      <c r="E81" s="197">
        <f>PPCL_NG!J81+PPCL_Spot!J81+GT_NG!J81+GT_Spot!J81+Bawana_NG!J81+Bawana_RLNG!J81+Bawana_Spot!J81</f>
        <v>45</v>
      </c>
      <c r="F81" s="197">
        <f>PPCL_NG!Q81+PPCL_Spot!Q81+GT_NG!Q81+GT_Spot!Q81+Bawana_NG!Q81+Bawana_RLNG!Q81+Bawana_Spot!Q81</f>
        <v>45</v>
      </c>
      <c r="G81" s="198">
        <f t="shared" si="7"/>
        <v>0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</v>
      </c>
      <c r="J81" s="198">
        <f t="shared" si="8"/>
        <v>0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23</v>
      </c>
      <c r="M81" s="198">
        <f t="shared" si="9"/>
        <v>0</v>
      </c>
      <c r="N81" s="197">
        <f>PPCL_NG!M81+PPCL_Spot!M81+GT_NG!M81+GT_Spot!M81+Bawana_NG!M81+Bawana_RLNG!M81+Bawana_Spot!M81</f>
        <v>69.61</v>
      </c>
      <c r="O81" s="197">
        <f>PPCL_NG!T81+PPCL_Spot!T81+GT_NG!T81+GT_Spot!T81+Bawana_NG!T81+Bawana_RLNG!T81+Bawana_Spot!T81</f>
        <v>69.61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75</v>
      </c>
      <c r="C82" s="197">
        <f>PPCL_NG!P82+PPCL_Spot!P82+GT_NG!P82+GT_Spot!P82+Bawana_NG!P82+Bawana_RLNG!P82+Bawana_Spot!P82</f>
        <v>75</v>
      </c>
      <c r="D82" s="198">
        <f t="shared" si="6"/>
        <v>0</v>
      </c>
      <c r="E82" s="197">
        <f>PPCL_NG!J82+PPCL_Spot!J82+GT_NG!J82+GT_Spot!J82+Bawana_NG!J82+Bawana_RLNG!J82+Bawana_Spot!J82</f>
        <v>45</v>
      </c>
      <c r="F82" s="197">
        <f>PPCL_NG!Q82+PPCL_Spot!Q82+GT_NG!Q82+GT_Spot!Q82+Bawana_NG!Q82+Bawana_RLNG!Q82+Bawana_Spot!Q82</f>
        <v>45</v>
      </c>
      <c r="G82" s="198">
        <f t="shared" si="7"/>
        <v>0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</v>
      </c>
      <c r="J82" s="198">
        <f t="shared" si="8"/>
        <v>0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23</v>
      </c>
      <c r="M82" s="198">
        <f t="shared" si="9"/>
        <v>0</v>
      </c>
      <c r="N82" s="197">
        <f>PPCL_NG!M82+PPCL_Spot!M82+GT_NG!M82+GT_Spot!M82+Bawana_NG!M82+Bawana_RLNG!M82+Bawana_Spot!M82</f>
        <v>69.61</v>
      </c>
      <c r="O82" s="197">
        <f>PPCL_NG!T82+PPCL_Spot!T82+GT_NG!T82+GT_Spot!T82+Bawana_NG!T82+Bawana_RLNG!T82+Bawana_Spot!T82</f>
        <v>69.61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75</v>
      </c>
      <c r="C83" s="197">
        <f>PPCL_NG!P83+PPCL_Spot!P83+GT_NG!P83+GT_Spot!P83+Bawana_NG!P83+Bawana_RLNG!P83+Bawana_Spot!P83</f>
        <v>75</v>
      </c>
      <c r="D83" s="198">
        <f t="shared" si="6"/>
        <v>0</v>
      </c>
      <c r="E83" s="197">
        <f>PPCL_NG!J83+PPCL_Spot!J83+GT_NG!J83+GT_Spot!J83+Bawana_NG!J83+Bawana_RLNG!J83+Bawana_Spot!J83</f>
        <v>45</v>
      </c>
      <c r="F83" s="197">
        <f>PPCL_NG!Q83+PPCL_Spot!Q83+GT_NG!Q83+GT_Spot!Q83+Bawana_NG!Q83+Bawana_RLNG!Q83+Bawana_Spot!Q83</f>
        <v>45</v>
      </c>
      <c r="G83" s="198">
        <f t="shared" si="7"/>
        <v>0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23</v>
      </c>
      <c r="M83" s="198">
        <f t="shared" si="9"/>
        <v>0</v>
      </c>
      <c r="N83" s="197">
        <f>PPCL_NG!M83+PPCL_Spot!M83+GT_NG!M83+GT_Spot!M83+Bawana_NG!M83+Bawana_RLNG!M83+Bawana_Spot!M83</f>
        <v>69.61</v>
      </c>
      <c r="O83" s="197">
        <f>PPCL_NG!T83+PPCL_Spot!T83+GT_NG!T83+GT_Spot!T83+Bawana_NG!T83+Bawana_RLNG!T83+Bawana_Spot!T83</f>
        <v>69.61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75</v>
      </c>
      <c r="C84" s="197">
        <f>PPCL_NG!P84+PPCL_Spot!P84+GT_NG!P84+GT_Spot!P84+Bawana_NG!P84+Bawana_RLNG!P84+Bawana_Spot!P84</f>
        <v>75</v>
      </c>
      <c r="D84" s="198">
        <f t="shared" si="6"/>
        <v>0</v>
      </c>
      <c r="E84" s="197">
        <f>PPCL_NG!J84+PPCL_Spot!J84+GT_NG!J84+GT_Spot!J84+Bawana_NG!J84+Bawana_RLNG!J84+Bawana_Spot!J84</f>
        <v>45</v>
      </c>
      <c r="F84" s="197">
        <f>PPCL_NG!Q84+PPCL_Spot!Q84+GT_NG!Q84+GT_Spot!Q84+Bawana_NG!Q84+Bawana_RLNG!Q84+Bawana_Spot!Q84</f>
        <v>45</v>
      </c>
      <c r="G84" s="198">
        <f t="shared" si="7"/>
        <v>0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23</v>
      </c>
      <c r="M84" s="198">
        <f t="shared" si="9"/>
        <v>0</v>
      </c>
      <c r="N84" s="197">
        <f>PPCL_NG!M84+PPCL_Spot!M84+GT_NG!M84+GT_Spot!M84+Bawana_NG!M84+Bawana_RLNG!M84+Bawana_Spot!M84</f>
        <v>69.61</v>
      </c>
      <c r="O84" s="197">
        <f>PPCL_NG!T84+PPCL_Spot!T84+GT_NG!T84+GT_Spot!T84+Bawana_NG!T84+Bawana_RLNG!T84+Bawana_Spot!T84</f>
        <v>69.61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77.56</v>
      </c>
      <c r="C85" s="197">
        <f>PPCL_NG!P85+PPCL_Spot!P85+GT_NG!P85+GT_Spot!P85+Bawana_NG!P85+Bawana_RLNG!P85+Bawana_Spot!P85</f>
        <v>77.556477267565953</v>
      </c>
      <c r="D85" s="198">
        <f t="shared" si="6"/>
        <v>3.522732434049658E-3</v>
      </c>
      <c r="E85" s="197">
        <f>PPCL_NG!J85+PPCL_Spot!J85+GT_NG!J85+GT_Spot!J85+Bawana_NG!J85+Bawana_RLNG!J85+Bawana_Spot!J85</f>
        <v>45</v>
      </c>
      <c r="F85" s="197">
        <f>PPCL_NG!Q85+PPCL_Spot!Q85+GT_NG!Q85+GT_Spot!Q85+Bawana_NG!Q85+Bawana_RLNG!Q85+Bawana_Spot!Q85</f>
        <v>44.997956124812632</v>
      </c>
      <c r="G85" s="198">
        <f t="shared" si="7"/>
        <v>2.0438751873683714E-3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4.9997729027569591</v>
      </c>
      <c r="J85" s="198">
        <f t="shared" si="8"/>
        <v>2.2709724304093015E-4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22.998955352682014</v>
      </c>
      <c r="M85" s="198">
        <f t="shared" si="9"/>
        <v>1.0446473179861471E-3</v>
      </c>
      <c r="N85" s="197">
        <f>PPCL_NG!M85+PPCL_Spot!M85+GT_NG!M85+GT_Spot!M85+Bawana_NG!M85+Bawana_RLNG!M85+Bawana_Spot!M85</f>
        <v>69.61</v>
      </c>
      <c r="O85" s="197">
        <f>PPCL_NG!T85+PPCL_Spot!T85+GT_NG!T85+GT_Spot!T85+Bawana_NG!T85+Bawana_RLNG!T85+Bawana_Spot!T85</f>
        <v>69.606838352182393</v>
      </c>
      <c r="P85" s="198">
        <f t="shared" si="10"/>
        <v>3.1616478176061946E-3</v>
      </c>
      <c r="Q85" s="198">
        <f t="shared" si="11"/>
        <v>1.0000000000051301E-2</v>
      </c>
    </row>
    <row r="86" spans="1:17">
      <c r="A86" s="33" t="s">
        <v>128</v>
      </c>
      <c r="B86" s="197">
        <f>PPCL_NG!I86+PPCL_Spot!I86+GT_NG!I86+GT_Spot!I86+Bawana_NG!I86+Bawana_RLNG!I86+Bawana_Spot!I86</f>
        <v>77.56</v>
      </c>
      <c r="C86" s="197">
        <f>PPCL_NG!P86+PPCL_Spot!P86+GT_NG!P86+GT_Spot!P86+Bawana_NG!P86+Bawana_RLNG!P86+Bawana_Spot!P86</f>
        <v>77.556477267565953</v>
      </c>
      <c r="D86" s="198">
        <f t="shared" si="6"/>
        <v>3.522732434049658E-3</v>
      </c>
      <c r="E86" s="197">
        <f>PPCL_NG!J86+PPCL_Spot!J86+GT_NG!J86+GT_Spot!J86+Bawana_NG!J86+Bawana_RLNG!J86+Bawana_Spot!J86</f>
        <v>45</v>
      </c>
      <c r="F86" s="197">
        <f>PPCL_NG!Q86+PPCL_Spot!Q86+GT_NG!Q86+GT_Spot!Q86+Bawana_NG!Q86+Bawana_RLNG!Q86+Bawana_Spot!Q86</f>
        <v>44.997956124812632</v>
      </c>
      <c r="G86" s="198">
        <f t="shared" si="7"/>
        <v>2.0438751873683714E-3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4.9997729027569591</v>
      </c>
      <c r="J86" s="198">
        <f t="shared" si="8"/>
        <v>2.2709724304093015E-4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22.998955352682014</v>
      </c>
      <c r="M86" s="198">
        <f t="shared" si="9"/>
        <v>1.0446473179861471E-3</v>
      </c>
      <c r="N86" s="197">
        <f>PPCL_NG!M86+PPCL_Spot!M86+GT_NG!M86+GT_Spot!M86+Bawana_NG!M86+Bawana_RLNG!M86+Bawana_Spot!M86</f>
        <v>69.61</v>
      </c>
      <c r="O86" s="197">
        <f>PPCL_NG!T86+PPCL_Spot!T86+GT_NG!T86+GT_Spot!T86+Bawana_NG!T86+Bawana_RLNG!T86+Bawana_Spot!T86</f>
        <v>69.606838352182393</v>
      </c>
      <c r="P86" s="198">
        <f t="shared" si="10"/>
        <v>3.1616478176061946E-3</v>
      </c>
      <c r="Q86" s="198">
        <f t="shared" si="11"/>
        <v>1.0000000000051301E-2</v>
      </c>
    </row>
    <row r="87" spans="1:17">
      <c r="A87" s="33" t="s">
        <v>129</v>
      </c>
      <c r="B87" s="197">
        <f>PPCL_NG!I87+PPCL_Spot!I87+GT_NG!I87+GT_Spot!I87+Bawana_NG!I87+Bawana_RLNG!I87+Bawana_Spot!I87</f>
        <v>82.89</v>
      </c>
      <c r="C87" s="197">
        <f>PPCL_NG!P87+PPCL_Spot!P87+GT_NG!P87+GT_Spot!P87+Bawana_NG!P87+Bawana_RLNG!P87+Bawana_Spot!P87</f>
        <v>82.89</v>
      </c>
      <c r="D87" s="198">
        <f t="shared" si="6"/>
        <v>0</v>
      </c>
      <c r="E87" s="197">
        <f>PPCL_NG!J87+PPCL_Spot!J87+GT_NG!J87+GT_Spot!J87+Bawana_NG!J87+Bawana_RLNG!J87+Bawana_Spot!J87</f>
        <v>47.93</v>
      </c>
      <c r="F87" s="197">
        <f>PPCL_NG!Q87+PPCL_Spot!Q87+GT_NG!Q87+GT_Spot!Q87+Bawana_NG!Q87+Bawana_RLNG!Q87+Bawana_Spot!Q87</f>
        <v>47.93</v>
      </c>
      <c r="G87" s="198">
        <f t="shared" si="7"/>
        <v>0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23</v>
      </c>
      <c r="M87" s="198">
        <f t="shared" si="9"/>
        <v>0</v>
      </c>
      <c r="N87" s="197">
        <f>PPCL_NG!M87+PPCL_Spot!M87+GT_NG!M87+GT_Spot!M87+Bawana_NG!M87+Bawana_RLNG!M87+Bawana_Spot!M87</f>
        <v>57.92</v>
      </c>
      <c r="O87" s="197">
        <f>PPCL_NG!T87+PPCL_Spot!T87+GT_NG!T87+GT_Spot!T87+Bawana_NG!T87+Bawana_RLNG!T87+Bawana_Spot!T87</f>
        <v>57.92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82.89</v>
      </c>
      <c r="C88" s="197">
        <f>PPCL_NG!P88+PPCL_Spot!P88+GT_NG!P88+GT_Spot!P88+Bawana_NG!P88+Bawana_RLNG!P88+Bawana_Spot!P88</f>
        <v>82.89</v>
      </c>
      <c r="D88" s="198">
        <f t="shared" si="6"/>
        <v>0</v>
      </c>
      <c r="E88" s="197">
        <f>PPCL_NG!J88+PPCL_Spot!J88+GT_NG!J88+GT_Spot!J88+Bawana_NG!J88+Bawana_RLNG!J88+Bawana_Spot!J88</f>
        <v>47.93</v>
      </c>
      <c r="F88" s="197">
        <f>PPCL_NG!Q88+PPCL_Spot!Q88+GT_NG!Q88+GT_Spot!Q88+Bawana_NG!Q88+Bawana_RLNG!Q88+Bawana_Spot!Q88</f>
        <v>47.93</v>
      </c>
      <c r="G88" s="198">
        <f t="shared" si="7"/>
        <v>0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23</v>
      </c>
      <c r="M88" s="198">
        <f t="shared" si="9"/>
        <v>0</v>
      </c>
      <c r="N88" s="197">
        <f>PPCL_NG!M88+PPCL_Spot!M88+GT_NG!M88+GT_Spot!M88+Bawana_NG!M88+Bawana_RLNG!M88+Bawana_Spot!M88</f>
        <v>57.92</v>
      </c>
      <c r="O88" s="197">
        <f>PPCL_NG!T88+PPCL_Spot!T88+GT_NG!T88+GT_Spot!T88+Bawana_NG!T88+Bawana_RLNG!T88+Bawana_Spot!T88</f>
        <v>57.92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82.89</v>
      </c>
      <c r="C89" s="197">
        <f>PPCL_NG!P89+PPCL_Spot!P89+GT_NG!P89+GT_Spot!P89+Bawana_NG!P89+Bawana_RLNG!P89+Bawana_Spot!P89</f>
        <v>82.89</v>
      </c>
      <c r="D89" s="198">
        <f t="shared" si="6"/>
        <v>0</v>
      </c>
      <c r="E89" s="197">
        <f>PPCL_NG!J89+PPCL_Spot!J89+GT_NG!J89+GT_Spot!J89+Bawana_NG!J89+Bawana_RLNG!J89+Bawana_Spot!J89</f>
        <v>47.93</v>
      </c>
      <c r="F89" s="197">
        <f>PPCL_NG!Q89+PPCL_Spot!Q89+GT_NG!Q89+GT_Spot!Q89+Bawana_NG!Q89+Bawana_RLNG!Q89+Bawana_Spot!Q89</f>
        <v>47.93</v>
      </c>
      <c r="G89" s="198">
        <f t="shared" si="7"/>
        <v>0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23</v>
      </c>
      <c r="M89" s="198">
        <f t="shared" si="9"/>
        <v>0</v>
      </c>
      <c r="N89" s="197">
        <f>PPCL_NG!M89+PPCL_Spot!M89+GT_NG!M89+GT_Spot!M89+Bawana_NG!M89+Bawana_RLNG!M89+Bawana_Spot!M89</f>
        <v>57.92</v>
      </c>
      <c r="O89" s="197">
        <f>PPCL_NG!T89+PPCL_Spot!T89+GT_NG!T89+GT_Spot!T89+Bawana_NG!T89+Bawana_RLNG!T89+Bawana_Spot!T89</f>
        <v>57.92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82.89</v>
      </c>
      <c r="C90" s="197">
        <f>PPCL_NG!P90+PPCL_Spot!P90+GT_NG!P90+GT_Spot!P90+Bawana_NG!P90+Bawana_RLNG!P90+Bawana_Spot!P90</f>
        <v>82.89</v>
      </c>
      <c r="D90" s="198">
        <f t="shared" si="6"/>
        <v>0</v>
      </c>
      <c r="E90" s="197">
        <f>PPCL_NG!J90+PPCL_Spot!J90+GT_NG!J90+GT_Spot!J90+Bawana_NG!J90+Bawana_RLNG!J90+Bawana_Spot!J90</f>
        <v>47.93</v>
      </c>
      <c r="F90" s="197">
        <f>PPCL_NG!Q90+PPCL_Spot!Q90+GT_NG!Q90+GT_Spot!Q90+Bawana_NG!Q90+Bawana_RLNG!Q90+Bawana_Spot!Q90</f>
        <v>47.93</v>
      </c>
      <c r="G90" s="198">
        <f t="shared" si="7"/>
        <v>0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23</v>
      </c>
      <c r="M90" s="198">
        <f t="shared" si="9"/>
        <v>0</v>
      </c>
      <c r="N90" s="197">
        <f>PPCL_NG!M90+PPCL_Spot!M90+GT_NG!M90+GT_Spot!M90+Bawana_NG!M90+Bawana_RLNG!M90+Bawana_Spot!M90</f>
        <v>57.92</v>
      </c>
      <c r="O90" s="197">
        <f>PPCL_NG!T90+PPCL_Spot!T90+GT_NG!T90+GT_Spot!T90+Bawana_NG!T90+Bawana_RLNG!T90+Bawana_Spot!T90</f>
        <v>57.92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82.89</v>
      </c>
      <c r="C91" s="197">
        <f>PPCL_NG!P91+PPCL_Spot!P91+GT_NG!P91+GT_Spot!P91+Bawana_NG!P91+Bawana_RLNG!P91+Bawana_Spot!P91</f>
        <v>82.89</v>
      </c>
      <c r="D91" s="198">
        <f t="shared" si="6"/>
        <v>0</v>
      </c>
      <c r="E91" s="197">
        <f>PPCL_NG!J91+PPCL_Spot!J91+GT_NG!J91+GT_Spot!J91+Bawana_NG!J91+Bawana_RLNG!J91+Bawana_Spot!J91</f>
        <v>47.93</v>
      </c>
      <c r="F91" s="197">
        <f>PPCL_NG!Q91+PPCL_Spot!Q91+GT_NG!Q91+GT_Spot!Q91+Bawana_NG!Q91+Bawana_RLNG!Q91+Bawana_Spot!Q91</f>
        <v>47.93</v>
      </c>
      <c r="G91" s="198">
        <f t="shared" si="7"/>
        <v>0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23</v>
      </c>
      <c r="M91" s="198">
        <f t="shared" si="9"/>
        <v>0</v>
      </c>
      <c r="N91" s="197">
        <f>PPCL_NG!M91+PPCL_Spot!M91+GT_NG!M91+GT_Spot!M91+Bawana_NG!M91+Bawana_RLNG!M91+Bawana_Spot!M91</f>
        <v>57.92</v>
      </c>
      <c r="O91" s="197">
        <f>PPCL_NG!T91+PPCL_Spot!T91+GT_NG!T91+GT_Spot!T91+Bawana_NG!T91+Bawana_RLNG!T91+Bawana_Spot!T91</f>
        <v>57.92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82.89</v>
      </c>
      <c r="C92" s="197">
        <f>PPCL_NG!P92+PPCL_Spot!P92+GT_NG!P92+GT_Spot!P92+Bawana_NG!P92+Bawana_RLNG!P92+Bawana_Spot!P92</f>
        <v>82.89</v>
      </c>
      <c r="D92" s="198">
        <f t="shared" si="6"/>
        <v>0</v>
      </c>
      <c r="E92" s="197">
        <f>PPCL_NG!J92+PPCL_Spot!J92+GT_NG!J92+GT_Spot!J92+Bawana_NG!J92+Bawana_RLNG!J92+Bawana_Spot!J92</f>
        <v>47.93</v>
      </c>
      <c r="F92" s="197">
        <f>PPCL_NG!Q92+PPCL_Spot!Q92+GT_NG!Q92+GT_Spot!Q92+Bawana_NG!Q92+Bawana_RLNG!Q92+Bawana_Spot!Q92</f>
        <v>47.93</v>
      </c>
      <c r="G92" s="198">
        <f t="shared" si="7"/>
        <v>0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23</v>
      </c>
      <c r="M92" s="198">
        <f t="shared" si="9"/>
        <v>0</v>
      </c>
      <c r="N92" s="197">
        <f>PPCL_NG!M92+PPCL_Spot!M92+GT_NG!M92+GT_Spot!M92+Bawana_NG!M92+Bawana_RLNG!M92+Bawana_Spot!M92</f>
        <v>57.92</v>
      </c>
      <c r="O92" s="197">
        <f>PPCL_NG!T92+PPCL_Spot!T92+GT_NG!T92+GT_Spot!T92+Bawana_NG!T92+Bawana_RLNG!T92+Bawana_Spot!T92</f>
        <v>57.92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82.89</v>
      </c>
      <c r="C93" s="197">
        <f>PPCL_NG!P93+PPCL_Spot!P93+GT_NG!P93+GT_Spot!P93+Bawana_NG!P93+Bawana_RLNG!P93+Bawana_Spot!P93</f>
        <v>82.89</v>
      </c>
      <c r="D93" s="198">
        <f t="shared" si="6"/>
        <v>0</v>
      </c>
      <c r="E93" s="197">
        <f>PPCL_NG!J93+PPCL_Spot!J93+GT_NG!J93+GT_Spot!J93+Bawana_NG!J93+Bawana_RLNG!J93+Bawana_Spot!J93</f>
        <v>47.93</v>
      </c>
      <c r="F93" s="197">
        <f>PPCL_NG!Q93+PPCL_Spot!Q93+GT_NG!Q93+GT_Spot!Q93+Bawana_NG!Q93+Bawana_RLNG!Q93+Bawana_Spot!Q93</f>
        <v>47.93</v>
      </c>
      <c r="G93" s="198">
        <f t="shared" si="7"/>
        <v>0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23</v>
      </c>
      <c r="M93" s="198">
        <f t="shared" si="9"/>
        <v>0</v>
      </c>
      <c r="N93" s="197">
        <f>PPCL_NG!M93+PPCL_Spot!M93+GT_NG!M93+GT_Spot!M93+Bawana_NG!M93+Bawana_RLNG!M93+Bawana_Spot!M93</f>
        <v>57.92</v>
      </c>
      <c r="O93" s="197">
        <f>PPCL_NG!T93+PPCL_Spot!T93+GT_NG!T93+GT_Spot!T93+Bawana_NG!T93+Bawana_RLNG!T93+Bawana_Spot!T93</f>
        <v>57.92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82.89</v>
      </c>
      <c r="C94" s="197">
        <f>PPCL_NG!P94+PPCL_Spot!P94+GT_NG!P94+GT_Spot!P94+Bawana_NG!P94+Bawana_RLNG!P94+Bawana_Spot!P94</f>
        <v>82.89</v>
      </c>
      <c r="D94" s="198">
        <f t="shared" si="6"/>
        <v>0</v>
      </c>
      <c r="E94" s="197">
        <f>PPCL_NG!J94+PPCL_Spot!J94+GT_NG!J94+GT_Spot!J94+Bawana_NG!J94+Bawana_RLNG!J94+Bawana_Spot!J94</f>
        <v>47.93</v>
      </c>
      <c r="F94" s="197">
        <f>PPCL_NG!Q94+PPCL_Spot!Q94+GT_NG!Q94+GT_Spot!Q94+Bawana_NG!Q94+Bawana_RLNG!Q94+Bawana_Spot!Q94</f>
        <v>47.93</v>
      </c>
      <c r="G94" s="198">
        <f t="shared" si="7"/>
        <v>0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23</v>
      </c>
      <c r="M94" s="198">
        <f t="shared" si="9"/>
        <v>0</v>
      </c>
      <c r="N94" s="197">
        <f>PPCL_NG!M94+PPCL_Spot!M94+GT_NG!M94+GT_Spot!M94+Bawana_NG!M94+Bawana_RLNG!M94+Bawana_Spot!M94</f>
        <v>57.92</v>
      </c>
      <c r="O94" s="197">
        <f>PPCL_NG!T94+PPCL_Spot!T94+GT_NG!T94+GT_Spot!T94+Bawana_NG!T94+Bawana_RLNG!T94+Bawana_Spot!T94</f>
        <v>57.92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82.89</v>
      </c>
      <c r="C95" s="197">
        <f>PPCL_NG!P95+PPCL_Spot!P95+GT_NG!P95+GT_Spot!P95+Bawana_NG!P95+Bawana_RLNG!P95+Bawana_Spot!P95</f>
        <v>82.89</v>
      </c>
      <c r="D95" s="198">
        <f t="shared" si="6"/>
        <v>0</v>
      </c>
      <c r="E95" s="197">
        <f>PPCL_NG!J95+PPCL_Spot!J95+GT_NG!J95+GT_Spot!J95+Bawana_NG!J95+Bawana_RLNG!J95+Bawana_Spot!J95</f>
        <v>47.93</v>
      </c>
      <c r="F95" s="197">
        <f>PPCL_NG!Q95+PPCL_Spot!Q95+GT_NG!Q95+GT_Spot!Q95+Bawana_NG!Q95+Bawana_RLNG!Q95+Bawana_Spot!Q95</f>
        <v>47.93</v>
      </c>
      <c r="G95" s="198">
        <f t="shared" si="7"/>
        <v>0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23</v>
      </c>
      <c r="M95" s="198">
        <f t="shared" si="9"/>
        <v>0</v>
      </c>
      <c r="N95" s="197">
        <f>PPCL_NG!M95+PPCL_Spot!M95+GT_NG!M95+GT_Spot!M95+Bawana_NG!M95+Bawana_RLNG!M95+Bawana_Spot!M95</f>
        <v>57.92</v>
      </c>
      <c r="O95" s="197">
        <f>PPCL_NG!T95+PPCL_Spot!T95+GT_NG!T95+GT_Spot!T95+Bawana_NG!T95+Bawana_RLNG!T95+Bawana_Spot!T95</f>
        <v>57.92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82.89</v>
      </c>
      <c r="C96" s="197">
        <f>PPCL_NG!P96+PPCL_Spot!P96+GT_NG!P96+GT_Spot!P96+Bawana_NG!P96+Bawana_RLNG!P96+Bawana_Spot!P96</f>
        <v>82.89</v>
      </c>
      <c r="D96" s="198">
        <f t="shared" si="6"/>
        <v>0</v>
      </c>
      <c r="E96" s="197">
        <f>PPCL_NG!J96+PPCL_Spot!J96+GT_NG!J96+GT_Spot!J96+Bawana_NG!J96+Bawana_RLNG!J96+Bawana_Spot!J96</f>
        <v>47.93</v>
      </c>
      <c r="F96" s="197">
        <f>PPCL_NG!Q96+PPCL_Spot!Q96+GT_NG!Q96+GT_Spot!Q96+Bawana_NG!Q96+Bawana_RLNG!Q96+Bawana_Spot!Q96</f>
        <v>47.93</v>
      </c>
      <c r="G96" s="198">
        <f t="shared" si="7"/>
        <v>0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23</v>
      </c>
      <c r="M96" s="198">
        <f t="shared" si="9"/>
        <v>0</v>
      </c>
      <c r="N96" s="197">
        <f>PPCL_NG!M96+PPCL_Spot!M96+GT_NG!M96+GT_Spot!M96+Bawana_NG!M96+Bawana_RLNG!M96+Bawana_Spot!M96</f>
        <v>57.92</v>
      </c>
      <c r="O96" s="197">
        <f>PPCL_NG!T96+PPCL_Spot!T96+GT_NG!T96+GT_Spot!T96+Bawana_NG!T96+Bawana_RLNG!T96+Bawana_Spot!T96</f>
        <v>57.92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82.89</v>
      </c>
      <c r="C97" s="197">
        <f>PPCL_NG!P97+PPCL_Spot!P97+GT_NG!P97+GT_Spot!P97+Bawana_NG!P97+Bawana_RLNG!P97+Bawana_Spot!P97</f>
        <v>82.89</v>
      </c>
      <c r="D97" s="198">
        <f t="shared" si="6"/>
        <v>0</v>
      </c>
      <c r="E97" s="197">
        <f>PPCL_NG!J97+PPCL_Spot!J97+GT_NG!J97+GT_Spot!J97+Bawana_NG!J97+Bawana_RLNG!J97+Bawana_Spot!J97</f>
        <v>47.93</v>
      </c>
      <c r="F97" s="197">
        <f>PPCL_NG!Q97+PPCL_Spot!Q97+GT_NG!Q97+GT_Spot!Q97+Bawana_NG!Q97+Bawana_RLNG!Q97+Bawana_Spot!Q97</f>
        <v>47.93</v>
      </c>
      <c r="G97" s="198">
        <f t="shared" si="7"/>
        <v>0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23</v>
      </c>
      <c r="M97" s="198">
        <f t="shared" si="9"/>
        <v>0</v>
      </c>
      <c r="N97" s="197">
        <f>PPCL_NG!M97+PPCL_Spot!M97+GT_NG!M97+GT_Spot!M97+Bawana_NG!M97+Bawana_RLNG!M97+Bawana_Spot!M97</f>
        <v>57.92</v>
      </c>
      <c r="O97" s="197">
        <f>PPCL_NG!T97+PPCL_Spot!T97+GT_NG!T97+GT_Spot!T97+Bawana_NG!T97+Bawana_RLNG!T97+Bawana_Spot!T97</f>
        <v>57.92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82.89</v>
      </c>
      <c r="C98" s="197">
        <f>PPCL_NG!P98+PPCL_Spot!P98+GT_NG!P98+GT_Spot!P98+Bawana_NG!P98+Bawana_RLNG!P98+Bawana_Spot!P98</f>
        <v>82.89</v>
      </c>
      <c r="D98" s="198">
        <f t="shared" si="6"/>
        <v>0</v>
      </c>
      <c r="E98" s="197">
        <f>PPCL_NG!J98+PPCL_Spot!J98+GT_NG!J98+GT_Spot!J98+Bawana_NG!J98+Bawana_RLNG!J98+Bawana_Spot!J98</f>
        <v>47.93</v>
      </c>
      <c r="F98" s="197">
        <f>PPCL_NG!Q98+PPCL_Spot!Q98+GT_NG!Q98+GT_Spot!Q98+Bawana_NG!Q98+Bawana_RLNG!Q98+Bawana_Spot!Q98</f>
        <v>47.93</v>
      </c>
      <c r="G98" s="198">
        <f t="shared" si="7"/>
        <v>0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23</v>
      </c>
      <c r="M98" s="198">
        <f t="shared" si="9"/>
        <v>0</v>
      </c>
      <c r="N98" s="197">
        <f>PPCL_NG!M98+PPCL_Spot!M98+GT_NG!M98+GT_Spot!M98+Bawana_NG!M98+Bawana_RLNG!M98+Bawana_Spot!M98</f>
        <v>57.92</v>
      </c>
      <c r="O98" s="197">
        <f>PPCL_NG!T98+PPCL_Spot!T98+GT_NG!T98+GT_Spot!T98+Bawana_NG!T98+Bawana_RLNG!T98+Bawana_Spot!T98</f>
        <v>57.92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2.0037550000000008</v>
      </c>
      <c r="C99" s="197">
        <f>PPCL_NG!P99+PPCL_Spot!P99+GT_NG!P99+GT_Spot!P99+Bawana_NG!P99+Bawana_RLNG!P99+Bawana_Spot!P99</f>
        <v>2.0037379258244004</v>
      </c>
      <c r="D99" s="198">
        <f t="shared" si="6"/>
        <v>1.7074175600484409E-5</v>
      </c>
      <c r="E99" s="197">
        <f>PPCL_NG!J99+PPCL_Spot!J99+GT_NG!J99+GT_Spot!J99+Bawana_NG!J99+Bawana_RLNG!J99+Bawana_Spot!J99</f>
        <v>1.1224699999999999</v>
      </c>
      <c r="F99" s="197">
        <f>PPCL_NG!Q99+PPCL_Spot!Q99+GT_NG!Q99+GT_Spot!Q99+Bawana_NG!Q99+Bawana_RLNG!Q99+Bawana_Spot!Q99</f>
        <v>1.1224607192892502</v>
      </c>
      <c r="G99" s="198">
        <f t="shared" si="7"/>
        <v>9.2807107496817309E-6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0.11999897497462948</v>
      </c>
      <c r="J99" s="198">
        <f t="shared" si="8"/>
        <v>1.0250253705129664E-6</v>
      </c>
      <c r="K99" s="197">
        <f>PPCL_NG!L99+PPCL_Spot!L99+GT_NG!L99+GT_Spot!L99+Bawana_NG!L99+Bawana_RLNG!L99+Bawana_Spot!L99</f>
        <v>0.55200000000000005</v>
      </c>
      <c r="L99" s="197">
        <f>PPCL_NG!S99+PPCL_Spot!S99+GT_NG!S99+GT_Spot!S99+Bawana_NG!S99+Bawana_RLNG!S99+Bawana_Spot!S99</f>
        <v>0.55199528488329552</v>
      </c>
      <c r="M99" s="198">
        <f t="shared" si="9"/>
        <v>4.7151167045234033E-6</v>
      </c>
      <c r="N99" s="197">
        <f>PPCL_NG!M99+PPCL_Spot!M99+GT_NG!M99+GT_Spot!M99+Bawana_NG!M99+Bawana_RLNG!M99+Bawana_Spot!M99</f>
        <v>1.4554049999999994</v>
      </c>
      <c r="O99" s="197">
        <f>PPCL_NG!T99+PPCL_Spot!T99+GT_NG!T99+GT_Spot!T99+Bawana_NG!T99+Bawana_RLNG!T99+Bawana_Spot!T99</f>
        <v>1.4553920950284254</v>
      </c>
      <c r="P99" s="198">
        <f t="shared" si="10"/>
        <v>1.2904971574023705E-5</v>
      </c>
      <c r="Q99" s="198">
        <f t="shared" si="11"/>
        <v>4.4999999999226215E-5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45371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45371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45371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2024-04-02T05:38:17Z</dcterms:modified>
</cp:coreProperties>
</file>